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sgpidmon\Desktop\"/>
    </mc:Choice>
  </mc:AlternateContent>
  <workbookProtection workbookAlgorithmName="SHA-512" workbookHashValue="HjVWhDDorXFcyJ0BZGFZAPNUphw7KpM7tOgXAV4iUOjqvjc63gLoOJT8QwWXK0XEj9Rn2wFa4pmxa9wd6dxRaQ==" workbookSaltValue="eyN+5hb/fGq0derVMhzFbg==" workbookSpinCount="100000" lockStructure="1"/>
  <bookViews>
    <workbookView xWindow="-28920" yWindow="-120" windowWidth="29040" windowHeight="15840" activeTab="1"/>
  </bookViews>
  <sheets>
    <sheet name="Investigacion CAST" sheetId="8" r:id="rId1"/>
    <sheet name="Interveción CAST" sheetId="9" r:id="rId2"/>
  </sheets>
  <definedNames>
    <definedName name="_xlnm.Print_Area" localSheetId="0">'Investigacion CAST'!$A$1:$N$70</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9" l="1"/>
  <c r="N4" i="9"/>
  <c r="J16" i="8"/>
  <c r="N4" i="8"/>
  <c r="L33" i="8"/>
  <c r="L38" i="8"/>
  <c r="L37" i="8"/>
  <c r="L41" i="8"/>
  <c r="L42" i="8"/>
  <c r="L43" i="8"/>
  <c r="L45" i="8"/>
  <c r="L47" i="8"/>
  <c r="L49" i="8"/>
  <c r="L51" i="8"/>
  <c r="L52" i="8"/>
  <c r="K5" i="8"/>
  <c r="L59" i="8"/>
  <c r="L60" i="8"/>
  <c r="L61" i="8"/>
  <c r="L62" i="8"/>
  <c r="L5" i="8"/>
  <c r="L59" i="9"/>
  <c r="L60" i="9"/>
  <c r="L61" i="9"/>
  <c r="L62" i="9"/>
  <c r="K62" i="9"/>
  <c r="L33" i="9"/>
  <c r="L37" i="9"/>
  <c r="L38" i="9"/>
  <c r="L41" i="9"/>
  <c r="L42" i="9"/>
  <c r="L43" i="9"/>
  <c r="L45" i="9"/>
  <c r="L47" i="9"/>
  <c r="L49" i="9"/>
  <c r="L51" i="9"/>
  <c r="L52" i="9"/>
  <c r="K52" i="9"/>
  <c r="K5" i="9"/>
  <c r="L5" i="9"/>
  <c r="K62" i="8"/>
  <c r="K52" i="8"/>
</calcChain>
</file>

<file path=xl/sharedStrings.xml><?xml version="1.0" encoding="utf-8"?>
<sst xmlns="http://schemas.openxmlformats.org/spreadsheetml/2006/main" count="306" uniqueCount="163">
  <si>
    <t>Media Ponderatua</t>
  </si>
  <si>
    <t>HIZKUNTZA ZUZENTASUNA</t>
  </si>
  <si>
    <t>Deskribatzaileak eta menderatze maila</t>
  </si>
  <si>
    <t>Descriptores y nivel de dominio</t>
  </si>
  <si>
    <t>INDICADORES</t>
  </si>
  <si>
    <t>TIPO de TFG: INVESTIGACIÓN</t>
  </si>
  <si>
    <t>Insuficiente (0-4)</t>
  </si>
  <si>
    <t>Intermedio (5-6)</t>
  </si>
  <si>
    <t>Avanzado (7-10)</t>
  </si>
  <si>
    <t>Erratas que dificultan la comprensión</t>
  </si>
  <si>
    <t>En los conceptos de uso habitual la ortografía y la gramática serán correctas</t>
  </si>
  <si>
    <t>Los conceptos habituales en su trabajo a menudo los utiliza ortográficamente o gramaticalmente de forma incorrecta</t>
  </si>
  <si>
    <t>En algún punto tiene alguna errata de idoneidad lingüística que dificulta la comprensión, pero en general el trabajo se sigue bien.</t>
  </si>
  <si>
    <t>Los conceptos habituales en su campo de trabajo los ha utilizado ortográficamente o gramaticalmente de forma incorrecta en algún momento puntual</t>
  </si>
  <si>
    <t>Si tiene alguna errata de idoneidad lingüística no entorpece especialmente la comprensión.</t>
  </si>
  <si>
    <t>Aunque puede haber algún defecto ortográfico o gramatical no lo es en los conceptos habituales en su campo de trabajo</t>
  </si>
  <si>
    <t>Rellenad todas las casillas de color verde</t>
  </si>
  <si>
    <t>SÍ</t>
  </si>
  <si>
    <t>NO</t>
  </si>
  <si>
    <t>Ámbito</t>
  </si>
  <si>
    <t>Indicadores</t>
  </si>
  <si>
    <t>Insuficiente</t>
  </si>
  <si>
    <t>Intermedio</t>
  </si>
  <si>
    <t>Avanzado</t>
  </si>
  <si>
    <t>No logra explicar ni justificar la relevancia del trabajo realizado</t>
  </si>
  <si>
    <t>Muestra evidentes carencias a la hora de elegir y disponer la literatura previa</t>
  </si>
  <si>
    <t>Justifica la relevancia del trabajo elegido, pero con poca precisión o detalle</t>
  </si>
  <si>
    <t>Explica y justifica de forma básica la pertinencia y relevancia de su trabajo</t>
  </si>
  <si>
    <t>Analiza la literatura previa de modo coherente y organizando los conceptos, pero de manera básica</t>
  </si>
  <si>
    <t>Lleva a cabo una justificación sólida de su elección, explicando su relevancia en el contexto profesional y/o académico</t>
  </si>
  <si>
    <t>Establece conexiones pertinentes entre actores pertenecientes al mismo ámbito académico y dispone la información de una manera coherente</t>
  </si>
  <si>
    <t>Aporta evidencias de autoridad que respaldan la elección de la temática de su trabajo y su particular relevancia</t>
  </si>
  <si>
    <t>Es capaz de establecer conexiones pertinentes entre actores pertenecientes a diferentes ámbitos académicos de una manera ordenada</t>
  </si>
  <si>
    <t>Define adecuadamente los objetivos de la investigación (3%)</t>
  </si>
  <si>
    <t>Explica bien la metodología y es adecuada (3%)</t>
  </si>
  <si>
    <t>Expone los resultados de una manera ordenada y razonada (3%)</t>
  </si>
  <si>
    <t>Aporta unas conclusiones relevantes de acuerdo con los objetivos de la investigación y basándose en los resultados (3%)</t>
  </si>
  <si>
    <t>Los objetivos de investigación están definidos, pero carecen de enfoque y profundidad</t>
  </si>
  <si>
    <t xml:space="preserve">Los objetivos del estudio están relacionados con la problemática analizada. </t>
  </si>
  <si>
    <t>Los objetivos del estudio son claros y concretos y tienen en cuenta la problemática estudiada.</t>
  </si>
  <si>
    <t>Los objetivos del estudio están relacionados con los aspectos prioritarios y secundarios de la problemática analizada y dan profundidad al estudio.</t>
  </si>
  <si>
    <t>No explica la metodología utilizada</t>
  </si>
  <si>
    <t>La metodología utilizada es adecuada para alcanzar los objetivos y lo explica de forma lógica</t>
  </si>
  <si>
    <t>La exposición de los resultados carece de estructura, lo que dificulta la comprensión de los mismos</t>
  </si>
  <si>
    <t>Se muestran los principales resultados de la investigación, aunque con aspectos sin explicar o justificar debidamente</t>
  </si>
  <si>
    <t>Se han explicado de forma clara y organizada los resultados del estudio.</t>
  </si>
  <si>
    <t>Al explicar los resultados del estudio explica también cómo llegar a ellos demostrando que domina la temática</t>
  </si>
  <si>
    <t>No se exponen conclusiones basadas en resultados y acordes con objetivos</t>
  </si>
  <si>
    <t>Aunque las conclusiones hacen referencia a resultados u objetivos, no se establece una relación adecuada</t>
  </si>
  <si>
    <t>Las conclusiones hacen referencia a resultados y objetivos y establecen conexiones sencillas</t>
  </si>
  <si>
    <t>Las conclusiones se basan en resultados y objetivos realizando relaciones lógicas entre ambos</t>
  </si>
  <si>
    <t>Las conclusiones se basan en resultados y objetivos realizando aportaciones innovadoras de valor añadido al campo</t>
  </si>
  <si>
    <t>Utiliza el vocabulario propio del ámbito académico del trabajo</t>
  </si>
  <si>
    <t>Muestra un sólido conocimiento de la terminología propia del ámbito académico, aplicándolo de manera precisa</t>
  </si>
  <si>
    <t>Utiliza estructuras gramaticales demasiado básicas y abundan los errores ortográficos. Todo ello dificulta la comprensión del mensaje</t>
  </si>
  <si>
    <t>Usa estructuras gramaticales simples y existen errores ocasionales a nivel gramatical y ortográfico</t>
  </si>
  <si>
    <t>Pone en práctica estructuras gramaticales simples, pero correctas que conectan los conceptos de su trabajo. Los errores ortográficos son puntuales</t>
  </si>
  <si>
    <t>Utiliza estructuras gramaticales complejas que facilitan la comprensión del mensaje. No hay errores ortográficos.</t>
  </si>
  <si>
    <t>Se constata un dominio de las estructuras gramaticales avanzadas que refuerzan y apoyan la comprensión del mensaje. No hay errores ortográficos</t>
  </si>
  <si>
    <t>Su discurso tiene un carácter eminentemente subjetivo, carente de objetividad y con una destacada presencia del autor/a del TFG</t>
  </si>
  <si>
    <t xml:space="preserve">Su discurso es objetivo, pero con una importante carga de sesgo y subjetividad </t>
  </si>
  <si>
    <t>Su discurso evita las opiniones personales y la presencia del autor/a del TFG es puntual</t>
  </si>
  <si>
    <t xml:space="preserve">Su discurso refleja un estilo predominantemente objetivo  y  va  justificado por la literatura científica </t>
  </si>
  <si>
    <t>Las ideas están referenciadas, pero estas son poco precisas, insuficientes o poco actualizadas. El uso de las normas APA es irregular.</t>
  </si>
  <si>
    <t>Su trabajo está debidamente referenciado, utilizando fuentes bibliográficas relevantes. Los errores en el empleo de APA son puntuales.</t>
  </si>
  <si>
    <t>La tipología de referencias bibliográficas está actualizada y es relevante. Las normas APA se aplican de un modo preciso.</t>
  </si>
  <si>
    <t xml:space="preserve">Las referencias bibliográficas utilizadas provienen todas ellas de fuentes académicas de autoridad de primer orden, son actuales y están correctamente referenciadas. </t>
  </si>
  <si>
    <t xml:space="preserve">TIPO de TFG: Intervención socio-educativa/ Innovación didáctica/ Emprendimiento </t>
  </si>
  <si>
    <t>Alumno/a</t>
  </si>
  <si>
    <t>RÚBRICA</t>
  </si>
  <si>
    <t>Contextualiza la propuesta (si lo hubiera también en la normativa) (3%)</t>
  </si>
  <si>
    <t xml:space="preserve">Contextualiza su propuesta (o la normativa si la hubiera) de modo erróneo </t>
  </si>
  <si>
    <t>Elabora la propuesta de acuerdo con el contexto (o la normativa si la hubiera), pero de modo superficial y con carencias</t>
  </si>
  <si>
    <t xml:space="preserve">Utiliza con precisión y detalle los principios principales del contexto (o la normativa si la hubiera), en su propuesta </t>
  </si>
  <si>
    <t>El contenido integra todos los elementos de una propuesta educativa (3%)</t>
  </si>
  <si>
    <t>El contenido de su trabajo carece de una estructura definida y una secuencia lógica</t>
  </si>
  <si>
    <t>Sigue la estructura de una propuesta educativa de manera ocasional, pero con evidentes faltas de coherencia</t>
  </si>
  <si>
    <t>Contiene todos los apartados propios de una propuesta educativa: competencias, objetivos didácticos, metodología, situación de integración, evaluación…  pero medianamente desarrolladas</t>
  </si>
  <si>
    <t>La propuesta no se ha implementado o validado consultando a expertos</t>
  </si>
  <si>
    <t>Se ha dicho que la propuesta se ha implementado o se ha validado por experto pero no se han presentado evidencias suficientes para corroborarla</t>
  </si>
  <si>
    <t>Se ha implementado la propuesta o se han recogido resultados prometedores que han sido validados y avalados por expertos</t>
  </si>
  <si>
    <t>Se ha implementado la propuesta o se ha validado a través de expertos y se han hecho públicos estos procesos con un análisis exhaustivo y avanzado de los resultados</t>
  </si>
  <si>
    <t>Nota</t>
  </si>
  <si>
    <t>Kalifikazioa lan idatzia</t>
  </si>
  <si>
    <t>Kalifikazioa prozesua</t>
  </si>
  <si>
    <t xml:space="preserve"> NOTA: La corrección lingüística y el cumplimiento de los principios éticos son requisitos sine qua non para poder presentar un trabajo de fin de grado. Aquellos trabajos cuya valoración en alguno de los ítems de corrección lingüística sea INSUFICIENTE tendrán directamente una evaluación INSUFICIENTE = 0 en el trabajo final, para no cumplir los requisitos mínimos. Asimismo, el alumnado que incumpla el Convenio de Profesionalidad Ética tendrá un 0 como calificación y no será evaluado.</t>
  </si>
  <si>
    <t>Trabajo escrito</t>
  </si>
  <si>
    <t>Proceso</t>
  </si>
  <si>
    <t>Calificación del tutor/a</t>
  </si>
  <si>
    <t>En más de una sección presenta graves erratas de idoneidad lingüística que dificultan la comprensión.</t>
  </si>
  <si>
    <t>*Si en este apartado la evaluación es INSUFICIENTE el TUTOR o TUTORA deberá realizar un informe  siguiendo la plantilla para que el alumno o alumna corrija su trabajo</t>
  </si>
  <si>
    <t>Principios éticos y plagio</t>
  </si>
  <si>
    <t>El alumno o alumna ha entregado firmado el Convenio de Profesionalidad Ética SI/NO</t>
  </si>
  <si>
    <t>El tutor o tutora tiene evidencia de que el alumno o alumna no ha respetado los ítems del convenio de profesionalidad ética: Sí (no se respetan)/No (se respetan)</t>
  </si>
  <si>
    <t>Trabajo escrito: Investigación  (% 60)</t>
  </si>
  <si>
    <t>RÚBRICA TUTOR/A</t>
  </si>
  <si>
    <t xml:space="preserve">JuJustificación,
marco teórico y bibliografía (9%)
*EI/EP C2 /ES C1
</t>
  </si>
  <si>
    <t xml:space="preserve">Desarrollo de la investigación (12%)
* EI/EP C1 / ES C1C2C4
</t>
  </si>
  <si>
    <t xml:space="preserve">Discurso académico (9%)
* EI/EP C4 / ES C3
</t>
  </si>
  <si>
    <t>Proceso (% 40)</t>
  </si>
  <si>
    <t>Explica y justifica la pertinencia científica de su trabajo (4,5%)</t>
  </si>
  <si>
    <t>Revisa la literatura con coherencia y organización de conceptos (4,5%)</t>
  </si>
  <si>
    <t>Muestra un nivel aceptable de comprensión de la literatura, pero no es capaz de establecer conexiones ni de organizarla</t>
  </si>
  <si>
    <t>No define los objetivos de la investigación o están mal formulados</t>
  </si>
  <si>
    <t>Contiene un apartado de metodología, pero la metodología empleada no es adecuada para alcanzar los objetivos de investigación</t>
  </si>
  <si>
    <t xml:space="preserve">Expone una metodología orientada a la consecución de los objetivos pero con poca profundidad
</t>
  </si>
  <si>
    <t>En el estudio explica resultados abundantes, pero con una organización no del todo clara</t>
  </si>
  <si>
    <t>Utiliza el léxico propio del ámbito académico del trabajo  (1,5%)</t>
  </si>
  <si>
    <t>Utiliza un vocabulario limitado, plano y poco preciso que dificulta la comprensión</t>
  </si>
  <si>
    <t>En ocasiones hace uso de vocabulario especializado, pero con evidentes carencias</t>
  </si>
  <si>
    <t>Utiliza un léxico sofisticado, que demuestra un completo dominio de la materia</t>
  </si>
  <si>
    <t>Utiliza estructuras gramaticales complejas que organizan las ideas del trabajo y muestra dominio del nivel ortográfico (1,5%)</t>
  </si>
  <si>
    <t>Construye un discurso objetivo (sin opiniones personales donde no son oportunas, adjetivación valorativa, 1ª persona, léxico connotativo, etc.)  (1,5%)</t>
  </si>
  <si>
    <t xml:space="preserve">Su discurso refleja un estilo predominantemente objetivo  aunque en ocasiones no va acompañado de la presencia de la literatura científica </t>
  </si>
  <si>
    <t>Referencia debidamente las ideas presentes en el trabajo con fuentes bibliográficas variadas, actuales y de calidad (4,5%)</t>
  </si>
  <si>
    <t>Las ideas y propuestas presentes en su trabajo carecen de referencias bibliográficas o no son relevantes. El uso de las normas APA es erróneo</t>
  </si>
  <si>
    <t xml:space="preserve">Compromiso y motivación por la calidad (7%)
* EI/EP C3 / ES C3
</t>
  </si>
  <si>
    <t xml:space="preserve">Capacidad emprendedora y de resolución de problemas (7%)
* EI/EP C3 / ES C3
</t>
  </si>
  <si>
    <t xml:space="preserve">Capacidad constructiva y reflexiva del objeto de estudio (6%)
* EI/EP C3 / ES C3
</t>
  </si>
  <si>
    <t xml:space="preserve"> * Competencias específicas relacionadas con el GRAL:</t>
  </si>
  <si>
    <t xml:space="preserve">GRADOS EN EDUCACIÓN INFANTIL
GRADOS EN EDUCACIÓN PRIMARIA
</t>
  </si>
  <si>
    <t>GRADO EN EDUCACIÓN SOCIAL</t>
  </si>
  <si>
    <t xml:space="preserve">C1. Analizar e interpretar la realidad socio-educativa, identificando las necesidades individuales, institucionales y de otras áreas de la profesión, para fundamentar las acciones socioeducativas.
C2. Diseñar proyectos innovadores de actuación en diferentes ámbitos y utilizarlos para aplicar, coordinar, valorar y profundizar en temas relevantes en el ámbito de la Educación Social.
C3. Reflexionar, argumentar y defender uno mismo sobre su GRAL.
C4. Utilizar diferentes enfoques, metodologías y técnicas de investigación, acción y mejora en los ámbitos de la Educación Social.
</t>
  </si>
  <si>
    <t xml:space="preserve">C1. Utilizar los conocimientos teóricos y prácticos adquiridos, relacionar la teoría y la práctica con la realidad educativa actual y generar nuevos conocimientos para afrontar problemas relacionados con la enseñanza y el aprendizaje.
C2. Seleccionar, analizar y sintetizar información relevante para diseñar proyectos que mejoren los procesos de escolarización.
C3. Expresar autonomía en las reflexiones, argumentos, opiniones académicas y profesionales en materia educativa, así como en la toma de decisiones y resolución de problemas, tanto individuales como internos.
C4. Expresión oral y escrita de la competencia comunicativa en las dos lenguas oficiales de la CAPV.
</t>
  </si>
  <si>
    <t>Ha trabajado con intensidad y profundidad a lo largo de todo el proceso</t>
  </si>
  <si>
    <t>Ha demostrado autonomía en la planificación, ejecución y revisión de su TFG</t>
  </si>
  <si>
    <t>Manifiesta su capacidad para construir el tema sobre el que ha trabajado (objeto de estudio) y reflexionar sobre él por sí mismo</t>
  </si>
  <si>
    <t>Ha mostrado claras dificultades para seguir el ritmo y para comprender la complejidad que exige un TFG</t>
  </si>
  <si>
    <t>No ha sido capaz de trabajar de manera autónoma ni de hacer frente, de manera autónoma, a las exigencias del trabajo</t>
  </si>
  <si>
    <t>No ha sido capaz de construir el objeto de estudio sin que el profesor lo conduzca</t>
  </si>
  <si>
    <t>Su compromiso y su intensidad en el trabajo ha mostrado irregularidades a lo largo del proceso</t>
  </si>
  <si>
    <t>Ha sido capaz de afrontar parcialmente los retos del TFG, pero con acompañamiento. Se han mostrado debilidades en la ejecución</t>
  </si>
  <si>
    <t>Ha empezado a construir por sí mismo el objeto de estudio, pero ha necesitado en muchos momentos el liderazgo del profesor</t>
  </si>
  <si>
    <t>Se ha mostrado una motivación por aprender y un compromiso por la calidad durante el todo el proceso</t>
  </si>
  <si>
    <t>Se ha trabajo de manera autónoma y se ha tomado la iniciativa en acciones de planificación, ejecución y revisión</t>
  </si>
  <si>
    <t>Ha sido capaz de construir el objeto de estudio de forma autónoma y ha podido llevar a cabo la reflexión por sí mismo con una guía sencilla</t>
  </si>
  <si>
    <t>Se ha trabajado con intensidad y profundidad, y se ha ajustado al nivel de exigencia esperado</t>
  </si>
  <si>
    <t>Durante todo el proceso se ha manifestado una actitud emprendedora, con capacidad para la resolución de problemas y autonomía en el proceso ejecutor</t>
  </si>
  <si>
    <t>Ha construido el objeto de estudio, a través de una lectura autónoma y le ha dado vueltas y forma haciendo una reflexión profunda</t>
  </si>
  <si>
    <t>Su compromiso ha sido adecuado, pero no ha trabajado siempre con la misma intensidad y/o profundidad</t>
  </si>
  <si>
    <t>Ha abordado el trabajo de una manera emprendedora, pero con acompañamiento</t>
  </si>
  <si>
    <t>Ha sido capaz de construir, elaborar, trabajar, dar forma y sentido al tema con ayuda en momentos puntuales pero ha necesitado de un liderazgo reflexivo</t>
  </si>
  <si>
    <t>Trabajo escrito: Intervención socio-educativa/ Innovación didáctica/ Emprendimiento  (% 60)</t>
  </si>
  <si>
    <t xml:space="preserve">Desarrollo de la 
propuesta de trabajo (12%)
*EI/EP C1 / ES C1C2C4
</t>
  </si>
  <si>
    <t>Integra en la propuesta los principales rasgos del contexto (o la normativa si la hubiera)</t>
  </si>
  <si>
    <r>
      <t xml:space="preserve">Demuestra un amplio dominio y conocimiento del contexto (o la normativa si la hubiera), y lo adapta a la propuesta </t>
    </r>
    <r>
      <rPr>
        <i/>
        <sz val="12"/>
        <color theme="1"/>
        <rFont val="Calibri"/>
        <family val="2"/>
        <scheme val="minor"/>
      </rPr>
      <t xml:space="preserve">ad-hoc </t>
    </r>
  </si>
  <si>
    <t>El contenido del trabajo incluye todos los apartados de las propuestas educativas: competencias, objetivos didácticos, metodología, estado de integración, evaluación. Además tiene una notable coherencia y conexión entre la práctica y la base teórica</t>
  </si>
  <si>
    <t xml:space="preserve">El contenido del trabajo incluye todos los apartados de las propuestas educativas: competencias, objetivos didácticos, metodología, estado de integración, evaluación... e integra la coherencia y práctica teórica, además de otros elementos que aportan valor a la propuesta.
</t>
  </si>
  <si>
    <t xml:space="preserve">Explica cómo se ha implementado la propuesta o se ha validado a través de expertos mediante la publicación de los resultados
(3%)
</t>
  </si>
  <si>
    <t>Se ha implementado la propuesta o se han validado mediante expertos y se han realizado los resultados mínimos que garantizan estos procesos</t>
  </si>
  <si>
    <t xml:space="preserve">Se exponen conclusiones basadas en resultados y acordes con los objetivos
(3%)
</t>
  </si>
  <si>
    <t>Aunque las conclusiones hacen referencia a resultados o objetivos, no se establecen vínculos adecuados</t>
  </si>
  <si>
    <t xml:space="preserve">La metodología utilizada es adecuada para alcanzar los objetivos y argumenta su idoneidad de forma profunda
</t>
  </si>
  <si>
    <t>Nota final</t>
  </si>
  <si>
    <t>* Elegir en los desplegables</t>
  </si>
  <si>
    <r>
      <t xml:space="preserve">RÚBRICA. </t>
    </r>
    <r>
      <rPr>
        <b/>
        <sz val="11"/>
        <color theme="1"/>
        <rFont val="Times New Roman"/>
        <family val="1"/>
      </rPr>
      <t>Nota: Este tipo de trabajos pueden ser implementados o no implementados, pero si no lo son será necesario consultar a uno o varios expertos o expertas sobre la propuesta de intervención/innovación o emprendimiento que se realice para analizar la validez del instrumento.</t>
    </r>
  </si>
  <si>
    <t xml:space="preserve">Justificación,
marco teórico y bibliografía (9%)
*EI/EP C2 /ES C1
</t>
  </si>
  <si>
    <t>0-2</t>
  </si>
  <si>
    <t>3-4</t>
  </si>
  <si>
    <t>5-6</t>
  </si>
  <si>
    <t>7-8</t>
  </si>
  <si>
    <t>9-10</t>
  </si>
  <si>
    <t>COMENTARIOS (Opcional):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</si>
</sst>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x14ac:knownFonts="1">
    <font>
      <sz val="11"/>
      <color theme="1"/>
      <name val="Calibri"/>
      <family val="2"/>
      <scheme val="minor"/>
    </font>
    <font>
      <sz val="11"/>
      <color theme="1"/>
      <name val="EHUSans"/>
      <family val="3"/>
      <charset val="255"/>
    </font>
    <font>
      <sz val="11"/>
      <color theme="1"/>
      <name val="Times New Roman"/>
      <family val="1"/>
    </font>
    <font>
      <b/>
      <sz val="11"/>
      <color theme="1"/>
      <name val="Times New Roman"/>
      <family val="1"/>
    </font>
    <font>
      <b/>
      <sz val="16"/>
      <color theme="1"/>
      <name val="Times New Roman"/>
      <family val="1"/>
    </font>
    <font>
      <sz val="14"/>
      <color theme="1"/>
      <name val="Times New Roman"/>
      <family val="1"/>
    </font>
    <font>
      <b/>
      <sz val="14"/>
      <color theme="1"/>
      <name val="Times New Roman"/>
      <family val="1"/>
    </font>
    <font>
      <b/>
      <sz val="18"/>
      <color theme="1"/>
      <name val="Times New Roman"/>
      <family val="1"/>
    </font>
    <font>
      <sz val="10"/>
      <color theme="1"/>
      <name val="Times New Roman"/>
      <family val="1"/>
    </font>
    <font>
      <b/>
      <sz val="14"/>
      <color rgb="FFFF0000"/>
      <name val="Times New Roman"/>
      <family val="1"/>
    </font>
    <font>
      <sz val="12"/>
      <color theme="1"/>
      <name val="Times New Roman"/>
      <family val="1"/>
    </font>
    <font>
      <sz val="16"/>
      <color theme="1"/>
      <name val="Times New Roman"/>
      <family val="1"/>
    </font>
    <font>
      <b/>
      <sz val="12"/>
      <color theme="1"/>
      <name val="Times New Roman"/>
      <family val="1"/>
    </font>
    <font>
      <sz val="11"/>
      <color rgb="FFFF0000"/>
      <name val="Times New Roman"/>
      <family val="1"/>
    </font>
    <font>
      <sz val="9"/>
      <color theme="1"/>
      <name val="Times New Roman"/>
      <family val="1"/>
    </font>
    <font>
      <b/>
      <sz val="7"/>
      <color theme="1"/>
      <name val="Times New Roman"/>
      <family val="1"/>
    </font>
    <font>
      <sz val="7"/>
      <color theme="1"/>
      <name val="Times New Roman"/>
      <family val="1"/>
    </font>
    <font>
      <sz val="18"/>
      <color theme="1"/>
      <name val="Times New Roman"/>
      <family val="1"/>
    </font>
    <font>
      <b/>
      <sz val="12"/>
      <color rgb="FFFF0000"/>
      <name val="Times New Roman"/>
      <family val="1"/>
    </font>
    <font>
      <b/>
      <sz val="12"/>
      <color rgb="FF000000"/>
      <name val="Times New Roman"/>
      <family val="1"/>
    </font>
    <font>
      <b/>
      <sz val="14"/>
      <color rgb="FF000000"/>
      <name val="Times New Roman"/>
      <family val="1"/>
    </font>
    <font>
      <sz val="12"/>
      <color theme="1"/>
      <name val="Calibri"/>
      <family val="2"/>
      <scheme val="minor"/>
    </font>
    <font>
      <b/>
      <sz val="20"/>
      <color theme="1"/>
      <name val="Calibri"/>
      <family val="2"/>
      <scheme val="minor"/>
    </font>
    <font>
      <b/>
      <sz val="20"/>
      <color theme="1"/>
      <name val="EHUSans"/>
      <family val="3"/>
      <charset val="255"/>
    </font>
    <font>
      <b/>
      <sz val="12"/>
      <color theme="1"/>
      <name val="Calibri"/>
      <family val="2"/>
      <scheme val="minor"/>
    </font>
    <font>
      <b/>
      <sz val="18"/>
      <color rgb="FF000000"/>
      <name val="Times New Roman"/>
      <family val="1"/>
    </font>
    <font>
      <b/>
      <sz val="14"/>
      <color rgb="FFFF0000"/>
      <name val="Calibri"/>
      <family val="2"/>
      <scheme val="minor"/>
    </font>
    <font>
      <b/>
      <sz val="18"/>
      <name val="Times New Roman"/>
      <family val="1"/>
    </font>
    <font>
      <b/>
      <sz val="15"/>
      <color theme="1"/>
      <name val="Times New Roman"/>
      <family val="1"/>
    </font>
    <font>
      <i/>
      <sz val="12"/>
      <color theme="1"/>
      <name val="Calibri"/>
      <family val="2"/>
      <scheme val="minor"/>
    </font>
    <font>
      <sz val="8"/>
      <color theme="1"/>
      <name val="Times New Roman"/>
      <family val="1"/>
    </font>
    <font>
      <b/>
      <sz val="20"/>
      <color theme="1"/>
      <name val="Times New Roman"/>
      <family val="1"/>
    </font>
    <font>
      <b/>
      <sz val="20"/>
      <color rgb="FFFF0000"/>
      <name val="Times New Roman"/>
      <family val="1"/>
    </font>
    <font>
      <sz val="12"/>
      <color rgb="FF000000"/>
      <name val="Times New Roman"/>
      <family val="1"/>
    </font>
    <font>
      <b/>
      <sz val="11"/>
      <color rgb="FF000000"/>
      <name val="Times New Roman"/>
      <family val="1"/>
    </font>
  </fonts>
  <fills count="21">
    <fill>
      <patternFill patternType="none"/>
    </fill>
    <fill>
      <patternFill patternType="gray125"/>
    </fill>
    <fill>
      <patternFill patternType="solid">
        <fgColor rgb="FFC7E7A3"/>
        <bgColor indexed="64"/>
      </patternFill>
    </fill>
    <fill>
      <patternFill patternType="solid">
        <fgColor rgb="FFFFFF00"/>
        <bgColor indexed="64"/>
      </patternFill>
    </fill>
    <fill>
      <patternFill patternType="solid">
        <fgColor theme="8" tint="0.59999389629810485"/>
        <bgColor indexed="64"/>
      </patternFill>
    </fill>
    <fill>
      <patternFill patternType="solid">
        <fgColor rgb="FF99CCFF"/>
        <bgColor indexed="64"/>
      </patternFill>
    </fill>
    <fill>
      <patternFill patternType="solid">
        <fgColor rgb="FFFDB19B"/>
        <bgColor indexed="64"/>
      </patternFill>
    </fill>
    <fill>
      <patternFill patternType="solid">
        <fgColor rgb="FFFBFFAD"/>
        <bgColor indexed="64"/>
      </patternFill>
    </fill>
    <fill>
      <patternFill patternType="solid">
        <fgColor rgb="FFC5E0B3"/>
        <bgColor indexed="64"/>
      </patternFill>
    </fill>
    <fill>
      <patternFill patternType="solid">
        <fgColor rgb="FFFFFF99"/>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4"/>
        <bgColor indexed="64"/>
      </patternFill>
    </fill>
    <fill>
      <patternFill patternType="solid">
        <fgColor theme="5" tint="0.79998168889431442"/>
        <bgColor indexed="64"/>
      </patternFill>
    </fill>
    <fill>
      <patternFill patternType="solid">
        <fgColor theme="0"/>
        <bgColor indexed="64"/>
      </patternFill>
    </fill>
  </fills>
  <borders count="34">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bottom style="thin">
        <color indexed="64"/>
      </bottom>
      <diagonal/>
    </border>
    <border>
      <left style="medium">
        <color rgb="FF000000"/>
      </left>
      <right style="medium">
        <color rgb="FF000000"/>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rgb="FF000000"/>
      </left>
      <right style="medium">
        <color rgb="FF000000"/>
      </right>
      <top style="thin">
        <color indexed="64"/>
      </top>
      <bottom/>
      <diagonal/>
    </border>
  </borders>
  <cellStyleXfs count="1">
    <xf numFmtId="0" fontId="0" fillId="0" borderId="0"/>
  </cellStyleXfs>
  <cellXfs count="156">
    <xf numFmtId="0" fontId="0" fillId="0" borderId="0" xfId="0"/>
    <xf numFmtId="0" fontId="3" fillId="0" borderId="0" xfId="0" applyFont="1" applyAlignment="1" applyProtection="1">
      <alignment horizontal="center"/>
      <protection locked="0"/>
    </xf>
    <xf numFmtId="2" fontId="28" fillId="0" borderId="15" xfId="0" applyNumberFormat="1" applyFont="1" applyBorder="1" applyAlignment="1" applyProtection="1">
      <alignment horizontal="center"/>
      <protection locked="0"/>
    </xf>
    <xf numFmtId="0" fontId="2" fillId="0" borderId="0" xfId="0" applyFont="1"/>
    <xf numFmtId="0" fontId="7" fillId="0" borderId="0" xfId="0" applyFont="1"/>
    <xf numFmtId="0" fontId="17" fillId="0" borderId="0" xfId="0" applyFont="1"/>
    <xf numFmtId="2" fontId="28" fillId="0" borderId="15" xfId="0" applyNumberFormat="1" applyFont="1" applyBorder="1" applyAlignment="1">
      <alignment horizontal="center"/>
    </xf>
    <xf numFmtId="164" fontId="28" fillId="0" borderId="15" xfId="0" applyNumberFormat="1" applyFont="1" applyBorder="1" applyAlignment="1">
      <alignment horizontal="center"/>
    </xf>
    <xf numFmtId="164" fontId="28" fillId="3" borderId="15" xfId="0" applyNumberFormat="1" applyFont="1" applyFill="1" applyBorder="1" applyAlignment="1">
      <alignment vertical="center" wrapText="1"/>
    </xf>
    <xf numFmtId="164" fontId="28" fillId="3" borderId="15" xfId="0" applyNumberFormat="1" applyFont="1" applyFill="1" applyBorder="1" applyAlignment="1">
      <alignment horizontal="center" vertical="center" wrapText="1"/>
    </xf>
    <xf numFmtId="0" fontId="8" fillId="0" borderId="0" xfId="0" applyFont="1"/>
    <xf numFmtId="2" fontId="4" fillId="19" borderId="15" xfId="0" applyNumberFormat="1" applyFont="1" applyFill="1" applyBorder="1" applyAlignment="1">
      <alignment horizontal="center"/>
    </xf>
    <xf numFmtId="164" fontId="27" fillId="12" borderId="15" xfId="0" applyNumberFormat="1" applyFont="1" applyFill="1" applyBorder="1" applyAlignment="1">
      <alignment horizontal="center"/>
    </xf>
    <xf numFmtId="164" fontId="28" fillId="0" borderId="23" xfId="0" applyNumberFormat="1" applyFont="1" applyBorder="1" applyAlignment="1">
      <alignment vertical="center" wrapText="1"/>
    </xf>
    <xf numFmtId="0" fontId="5" fillId="0" borderId="0" xfId="0" applyFont="1" applyAlignment="1">
      <alignment horizontal="right"/>
    </xf>
    <xf numFmtId="0" fontId="3" fillId="0" borderId="0" xfId="0" applyFont="1" applyAlignment="1">
      <alignment horizontal="center"/>
    </xf>
    <xf numFmtId="0" fontId="2" fillId="0" borderId="0" xfId="0" applyFont="1" applyAlignment="1">
      <alignment horizontal="center"/>
    </xf>
    <xf numFmtId="0" fontId="0" fillId="3" borderId="0" xfId="0" applyFill="1"/>
    <xf numFmtId="0" fontId="2" fillId="13" borderId="0" xfId="0" applyFont="1" applyFill="1"/>
    <xf numFmtId="0" fontId="6" fillId="13" borderId="0" xfId="0" applyFont="1" applyFill="1" applyAlignment="1">
      <alignment vertical="top"/>
    </xf>
    <xf numFmtId="0" fontId="2" fillId="13" borderId="0" xfId="0" applyFont="1" applyFill="1" applyAlignment="1">
      <alignment vertical="top"/>
    </xf>
    <xf numFmtId="0" fontId="0" fillId="13" borderId="0" xfId="0" applyFill="1"/>
    <xf numFmtId="0" fontId="6" fillId="4" borderId="3" xfId="0" applyFont="1" applyFill="1" applyBorder="1" applyAlignment="1">
      <alignment horizontal="center" vertical="center" wrapText="1"/>
    </xf>
    <xf numFmtId="0" fontId="11" fillId="0" borderId="0" xfId="0" applyFont="1"/>
    <xf numFmtId="0" fontId="19" fillId="6" borderId="3"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9" fillId="0" borderId="0" xfId="0" applyFont="1"/>
    <xf numFmtId="0" fontId="8" fillId="0" borderId="0" xfId="0" applyFont="1" applyAlignment="1">
      <alignment horizontal="center" vertical="center" wrapText="1"/>
    </xf>
    <xf numFmtId="0" fontId="8" fillId="0" borderId="3" xfId="0" applyFont="1" applyBorder="1" applyAlignment="1">
      <alignment horizontal="center" vertical="center" wrapText="1"/>
    </xf>
    <xf numFmtId="0" fontId="9" fillId="0" borderId="0" xfId="0" applyFont="1" applyAlignment="1">
      <alignment horizontal="center" vertical="center" wrapText="1"/>
    </xf>
    <xf numFmtId="0" fontId="13" fillId="0" borderId="0" xfId="0" applyFont="1"/>
    <xf numFmtId="0" fontId="2" fillId="3" borderId="15" xfId="0" applyFont="1" applyFill="1" applyBorder="1"/>
    <xf numFmtId="2" fontId="2" fillId="0" borderId="0" xfId="0" applyNumberFormat="1" applyFont="1"/>
    <xf numFmtId="0" fontId="6" fillId="13" borderId="0" xfId="0" applyFont="1" applyFill="1"/>
    <xf numFmtId="0" fontId="2" fillId="0" borderId="15" xfId="0" applyFont="1" applyBorder="1" applyAlignment="1">
      <alignment horizontal="center"/>
    </xf>
    <xf numFmtId="0" fontId="30" fillId="0" borderId="0" xfId="0" applyFont="1" applyAlignment="1">
      <alignment horizontal="center" wrapText="1"/>
    </xf>
    <xf numFmtId="0" fontId="2" fillId="12" borderId="0" xfId="0" applyFont="1" applyFill="1"/>
    <xf numFmtId="0" fontId="0" fillId="12" borderId="0" xfId="0" applyFill="1"/>
    <xf numFmtId="0" fontId="10" fillId="0" borderId="0" xfId="0" applyFont="1"/>
    <xf numFmtId="0" fontId="12" fillId="0" borderId="15" xfId="0" applyFont="1" applyBorder="1" applyAlignment="1">
      <alignment horizontal="center" vertical="center" wrapText="1"/>
    </xf>
    <xf numFmtId="0" fontId="19" fillId="7" borderId="15" xfId="0" applyFont="1" applyFill="1" applyBorder="1" applyAlignment="1">
      <alignment horizontal="center" vertical="center" wrapText="1"/>
    </xf>
    <xf numFmtId="0" fontId="12" fillId="18" borderId="27" xfId="0" applyFont="1" applyFill="1" applyBorder="1" applyAlignment="1">
      <alignment horizontal="center" wrapText="1"/>
    </xf>
    <xf numFmtId="0" fontId="12" fillId="18" borderId="14" xfId="0" applyFont="1" applyFill="1" applyBorder="1" applyAlignment="1">
      <alignment horizontal="center" wrapText="1"/>
    </xf>
    <xf numFmtId="0" fontId="10" fillId="0" borderId="15" xfId="0" applyFont="1" applyBorder="1" applyAlignment="1">
      <alignment horizontal="center" vertical="center" wrapText="1"/>
    </xf>
    <xf numFmtId="2" fontId="12" fillId="9" borderId="3" xfId="0" applyNumberFormat="1" applyFont="1" applyFill="1" applyBorder="1" applyAlignment="1">
      <alignment horizontal="center" vertical="center" wrapText="1"/>
    </xf>
    <xf numFmtId="2" fontId="12" fillId="9" borderId="26"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164" fontId="10" fillId="11" borderId="15" xfId="0" applyNumberFormat="1" applyFont="1" applyFill="1" applyBorder="1" applyAlignment="1">
      <alignment horizontal="center"/>
    </xf>
    <xf numFmtId="2" fontId="12" fillId="19" borderId="23" xfId="0" applyNumberFormat="1" applyFont="1" applyFill="1" applyBorder="1" applyAlignment="1">
      <alignment horizontal="center" vertical="center" wrapText="1"/>
    </xf>
    <xf numFmtId="2" fontId="18" fillId="0" borderId="0" xfId="0" applyNumberFormat="1" applyFont="1" applyAlignment="1">
      <alignment horizontal="center" vertical="center" wrapText="1"/>
    </xf>
    <xf numFmtId="2" fontId="12" fillId="0" borderId="0" xfId="0" applyNumberFormat="1" applyFont="1" applyAlignment="1">
      <alignment horizontal="center" vertical="center" wrapText="1"/>
    </xf>
    <xf numFmtId="0" fontId="12" fillId="18" borderId="2" xfId="0" applyFont="1" applyFill="1" applyBorder="1" applyAlignment="1">
      <alignment horizontal="center" wrapText="1"/>
    </xf>
    <xf numFmtId="2" fontId="12" fillId="12" borderId="23" xfId="0" applyNumberFormat="1" applyFont="1" applyFill="1" applyBorder="1" applyAlignment="1">
      <alignment horizontal="center" vertical="center" wrapText="1"/>
    </xf>
    <xf numFmtId="0" fontId="19" fillId="0" borderId="0" xfId="0" applyFont="1"/>
    <xf numFmtId="2" fontId="12" fillId="15" borderId="15" xfId="0" applyNumberFormat="1" applyFont="1" applyFill="1" applyBorder="1" applyAlignment="1" applyProtection="1">
      <alignment horizontal="center" vertical="center" wrapText="1"/>
      <protection locked="0"/>
    </xf>
    <xf numFmtId="2" fontId="12" fillId="17" borderId="3" xfId="0" applyNumberFormat="1" applyFont="1" applyFill="1" applyBorder="1" applyAlignment="1" applyProtection="1">
      <alignment horizontal="center" vertical="center" wrapText="1"/>
      <protection locked="0"/>
    </xf>
    <xf numFmtId="2" fontId="12" fillId="17" borderId="26" xfId="0" applyNumberFormat="1" applyFont="1" applyFill="1" applyBorder="1" applyAlignment="1" applyProtection="1">
      <alignment horizontal="center" vertical="center" wrapText="1"/>
      <protection locked="0"/>
    </xf>
    <xf numFmtId="2" fontId="12" fillId="17" borderId="16" xfId="0" applyNumberFormat="1" applyFont="1" applyFill="1" applyBorder="1" applyAlignment="1" applyProtection="1">
      <alignment horizontal="center" vertical="center" wrapText="1"/>
      <protection locked="0"/>
    </xf>
    <xf numFmtId="0" fontId="6" fillId="12" borderId="0" xfId="0" applyFont="1" applyFill="1"/>
    <xf numFmtId="0" fontId="1" fillId="0" borderId="0" xfId="0" applyFont="1"/>
    <xf numFmtId="164" fontId="12" fillId="3" borderId="15" xfId="0" applyNumberFormat="1" applyFont="1" applyFill="1" applyBorder="1" applyAlignment="1">
      <alignment horizontal="center" vertical="center" wrapText="1"/>
    </xf>
    <xf numFmtId="164" fontId="28" fillId="20" borderId="23" xfId="0" applyNumberFormat="1" applyFont="1" applyFill="1" applyBorder="1" applyAlignment="1">
      <alignment vertical="center" wrapText="1"/>
    </xf>
    <xf numFmtId="0" fontId="26" fillId="0" borderId="0" xfId="0" applyFont="1"/>
    <xf numFmtId="0" fontId="14" fillId="0" borderId="3" xfId="0" applyFont="1" applyBorder="1" applyAlignment="1">
      <alignment horizontal="center" vertical="center" wrapText="1"/>
    </xf>
    <xf numFmtId="0" fontId="21" fillId="0" borderId="15" xfId="0" applyFont="1" applyBorder="1" applyAlignment="1">
      <alignment horizontal="center" vertical="center" wrapText="1"/>
    </xf>
    <xf numFmtId="0" fontId="24" fillId="0" borderId="15" xfId="0" applyFont="1" applyBorder="1" applyAlignment="1">
      <alignment horizontal="center" vertical="center" wrapText="1"/>
    </xf>
    <xf numFmtId="0" fontId="21" fillId="0" borderId="3" xfId="0" applyFont="1" applyBorder="1" applyAlignment="1">
      <alignment horizontal="center" vertical="center" wrapText="1"/>
    </xf>
    <xf numFmtId="0" fontId="24" fillId="0" borderId="28" xfId="0" applyFont="1" applyBorder="1" applyAlignment="1">
      <alignment horizontal="center" vertical="center" wrapText="1"/>
    </xf>
    <xf numFmtId="0" fontId="21" fillId="0" borderId="28" xfId="0" applyFont="1" applyBorder="1" applyAlignment="1">
      <alignment horizontal="center" vertical="center" wrapText="1"/>
    </xf>
    <xf numFmtId="0" fontId="24" fillId="0" borderId="6" xfId="0" applyFont="1" applyBorder="1" applyAlignment="1">
      <alignment horizontal="center" vertical="center" wrapText="1"/>
    </xf>
    <xf numFmtId="0" fontId="21" fillId="0" borderId="6" xfId="0" applyFont="1" applyBorder="1" applyAlignment="1">
      <alignment horizontal="center" vertical="center" wrapText="1"/>
    </xf>
    <xf numFmtId="2" fontId="12" fillId="12" borderId="29" xfId="0" applyNumberFormat="1" applyFont="1" applyFill="1" applyBorder="1" applyAlignment="1">
      <alignment horizontal="center" vertical="center" wrapText="1"/>
    </xf>
    <xf numFmtId="49" fontId="34" fillId="6" borderId="15" xfId="0" applyNumberFormat="1" applyFont="1" applyFill="1" applyBorder="1" applyAlignment="1">
      <alignment horizontal="center" vertical="center" wrapText="1"/>
    </xf>
    <xf numFmtId="49" fontId="34" fillId="7" borderId="15" xfId="0" applyNumberFormat="1" applyFont="1" applyFill="1" applyBorder="1" applyAlignment="1">
      <alignment horizontal="center" vertical="center" wrapText="1"/>
    </xf>
    <xf numFmtId="49" fontId="34" fillId="8" borderId="15" xfId="0" applyNumberFormat="1" applyFont="1" applyFill="1" applyBorder="1" applyAlignment="1">
      <alignment horizontal="center" vertical="center" wrapText="1"/>
    </xf>
    <xf numFmtId="49" fontId="19" fillId="6" borderId="9" xfId="0" applyNumberFormat="1" applyFont="1" applyFill="1" applyBorder="1" applyAlignment="1">
      <alignment horizontal="center" vertical="center" wrapText="1"/>
    </xf>
    <xf numFmtId="49" fontId="19" fillId="8" borderId="9" xfId="0" applyNumberFormat="1" applyFont="1" applyFill="1" applyBorder="1" applyAlignment="1">
      <alignment horizontal="center" vertical="center" wrapText="1"/>
    </xf>
    <xf numFmtId="0" fontId="12" fillId="0" borderId="15" xfId="0" applyFont="1" applyBorder="1" applyAlignment="1">
      <alignment horizontal="center" vertical="center" wrapText="1"/>
    </xf>
    <xf numFmtId="0" fontId="19" fillId="0" borderId="32" xfId="0" applyFont="1" applyBorder="1" applyAlignment="1">
      <alignment horizontal="center" vertical="top" wrapText="1"/>
    </xf>
    <xf numFmtId="0" fontId="19" fillId="0" borderId="1" xfId="0" applyFont="1" applyBorder="1" applyAlignment="1">
      <alignment horizontal="center" vertical="top" wrapText="1"/>
    </xf>
    <xf numFmtId="0" fontId="33" fillId="0" borderId="32" xfId="0" applyFont="1" applyBorder="1" applyAlignment="1">
      <alignment horizontal="center" vertical="top" wrapText="1"/>
    </xf>
    <xf numFmtId="0" fontId="33" fillId="0" borderId="1" xfId="0" applyFont="1" applyBorder="1" applyAlignment="1">
      <alignment horizontal="center" vertical="top" wrapText="1"/>
    </xf>
    <xf numFmtId="0" fontId="33" fillId="0" borderId="3" xfId="0" applyFont="1" applyBorder="1" applyAlignment="1">
      <alignment horizontal="center" vertical="top" wrapText="1"/>
    </xf>
    <xf numFmtId="0" fontId="19" fillId="0" borderId="32" xfId="0" applyFont="1" applyBorder="1" applyAlignment="1">
      <alignment horizontal="left" vertical="top" wrapText="1"/>
    </xf>
    <xf numFmtId="0" fontId="19" fillId="0" borderId="1" xfId="0" applyFont="1" applyBorder="1" applyAlignment="1">
      <alignment horizontal="left" vertical="top" wrapText="1"/>
    </xf>
    <xf numFmtId="0" fontId="10" fillId="0" borderId="15" xfId="0" applyFont="1" applyBorder="1" applyAlignment="1">
      <alignment horizontal="center" vertical="center" wrapText="1"/>
    </xf>
    <xf numFmtId="0" fontId="32" fillId="0" borderId="0" xfId="0" applyFont="1" applyAlignment="1">
      <alignment horizontal="left"/>
    </xf>
    <xf numFmtId="2" fontId="12" fillId="17" borderId="3" xfId="0" applyNumberFormat="1" applyFont="1" applyFill="1" applyBorder="1" applyAlignment="1" applyProtection="1">
      <alignment horizontal="center" vertical="center" wrapText="1"/>
      <protection locked="0"/>
    </xf>
    <xf numFmtId="2" fontId="12" fillId="9" borderId="3" xfId="0" applyNumberFormat="1" applyFont="1" applyFill="1" applyBorder="1" applyAlignment="1">
      <alignment horizontal="center" vertical="center" wrapText="1"/>
    </xf>
    <xf numFmtId="0" fontId="20" fillId="5" borderId="15"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6" fillId="18" borderId="17" xfId="0" applyFont="1" applyFill="1" applyBorder="1" applyAlignment="1">
      <alignment horizontal="center"/>
    </xf>
    <xf numFmtId="0" fontId="6" fillId="18" borderId="0" xfId="0" applyFont="1" applyFill="1" applyAlignment="1">
      <alignment horizontal="center"/>
    </xf>
    <xf numFmtId="49" fontId="19" fillId="7" borderId="11" xfId="0" applyNumberFormat="1" applyFont="1" applyFill="1" applyBorder="1" applyAlignment="1">
      <alignment horizontal="center" vertical="center" wrapText="1"/>
    </xf>
    <xf numFmtId="49" fontId="19" fillId="7" borderId="8" xfId="0" applyNumberFormat="1" applyFont="1" applyFill="1" applyBorder="1" applyAlignment="1">
      <alignment horizontal="center" vertical="center" wrapText="1"/>
    </xf>
    <xf numFmtId="2" fontId="12" fillId="17" borderId="26" xfId="0" applyNumberFormat="1" applyFont="1" applyFill="1" applyBorder="1" applyAlignment="1" applyProtection="1">
      <alignment horizontal="center" vertical="center" wrapText="1"/>
      <protection locked="0"/>
    </xf>
    <xf numFmtId="2" fontId="12" fillId="9" borderId="26" xfId="0" applyNumberFormat="1" applyFont="1" applyFill="1" applyBorder="1" applyAlignment="1">
      <alignment horizontal="center" vertical="center" wrapText="1"/>
    </xf>
    <xf numFmtId="2" fontId="12" fillId="17" borderId="4" xfId="0" applyNumberFormat="1" applyFont="1" applyFill="1" applyBorder="1" applyAlignment="1" applyProtection="1">
      <alignment horizontal="center" vertical="center" wrapText="1"/>
      <protection locked="0"/>
    </xf>
    <xf numFmtId="2" fontId="12" fillId="9" borderId="4" xfId="0" applyNumberFormat="1" applyFont="1" applyFill="1" applyBorder="1" applyAlignment="1">
      <alignment horizontal="center" vertical="center" wrapText="1"/>
    </xf>
    <xf numFmtId="49" fontId="34" fillId="6" borderId="15" xfId="0" applyNumberFormat="1" applyFont="1" applyFill="1" applyBorder="1" applyAlignment="1">
      <alignment horizontal="center" vertical="center" wrapText="1"/>
    </xf>
    <xf numFmtId="0" fontId="10" fillId="15" borderId="18" xfId="0" applyFont="1" applyFill="1" applyBorder="1" applyAlignment="1">
      <alignment horizontal="left"/>
    </xf>
    <xf numFmtId="0" fontId="10" fillId="15" borderId="19" xfId="0" applyFont="1" applyFill="1" applyBorder="1" applyAlignment="1">
      <alignment horizontal="left"/>
    </xf>
    <xf numFmtId="0" fontId="10" fillId="15" borderId="20" xfId="0" applyFont="1" applyFill="1" applyBorder="1" applyAlignment="1">
      <alignment horizontal="left"/>
    </xf>
    <xf numFmtId="2" fontId="5" fillId="0" borderId="18" xfId="0" applyNumberFormat="1" applyFont="1" applyBorder="1" applyAlignment="1" applyProtection="1">
      <alignment horizontal="center" vertical="center" wrapText="1"/>
      <protection locked="0"/>
    </xf>
    <xf numFmtId="2" fontId="5" fillId="0" borderId="20" xfId="0" applyNumberFormat="1" applyFont="1" applyBorder="1" applyAlignment="1" applyProtection="1">
      <alignment horizontal="center" vertical="center" wrapText="1"/>
      <protection locked="0"/>
    </xf>
    <xf numFmtId="2" fontId="8" fillId="0" borderId="24" xfId="0" applyNumberFormat="1" applyFont="1" applyBorder="1" applyAlignment="1">
      <alignment horizontal="center" vertical="center"/>
    </xf>
    <xf numFmtId="2" fontId="8" fillId="0" borderId="0" xfId="0" applyNumberFormat="1" applyFont="1" applyAlignment="1">
      <alignment horizontal="center" vertical="center"/>
    </xf>
    <xf numFmtId="0" fontId="6" fillId="12" borderId="0" xfId="0" applyFont="1" applyFill="1" applyAlignment="1">
      <alignment horizontal="left"/>
    </xf>
    <xf numFmtId="0" fontId="2" fillId="0" borderId="0" xfId="0" applyFont="1" applyAlignment="1">
      <alignment horizontal="center" vertical="center" wrapText="1"/>
    </xf>
    <xf numFmtId="0" fontId="25" fillId="5" borderId="15" xfId="0" applyFont="1" applyFill="1" applyBorder="1" applyAlignment="1">
      <alignment horizontal="center" vertical="center"/>
    </xf>
    <xf numFmtId="0" fontId="20" fillId="5" borderId="15" xfId="0" applyFont="1" applyFill="1" applyBorder="1" applyAlignment="1">
      <alignment horizontal="center" vertical="center"/>
    </xf>
    <xf numFmtId="0" fontId="12" fillId="0" borderId="3" xfId="0" applyFont="1" applyBorder="1" applyAlignment="1">
      <alignment horizontal="center" vertical="center" wrapText="1"/>
    </xf>
    <xf numFmtId="0" fontId="2" fillId="0" borderId="0" xfId="0" applyFont="1" applyAlignment="1">
      <alignment horizontal="center"/>
    </xf>
    <xf numFmtId="0" fontId="10" fillId="15" borderId="18" xfId="0" applyFont="1" applyFill="1" applyBorder="1" applyAlignment="1">
      <alignment horizontal="left" vertical="center"/>
    </xf>
    <xf numFmtId="0" fontId="10" fillId="15" borderId="19" xfId="0" applyFont="1" applyFill="1" applyBorder="1" applyAlignment="1">
      <alignment horizontal="left" vertical="center"/>
    </xf>
    <xf numFmtId="0" fontId="10" fillId="15" borderId="20" xfId="0" applyFont="1" applyFill="1" applyBorder="1" applyAlignment="1">
      <alignment horizontal="left" vertical="center"/>
    </xf>
    <xf numFmtId="2" fontId="5" fillId="20" borderId="18" xfId="0" applyNumberFormat="1" applyFont="1" applyFill="1" applyBorder="1" applyAlignment="1" applyProtection="1">
      <alignment horizontal="center" vertical="center" wrapText="1"/>
      <protection locked="0"/>
    </xf>
    <xf numFmtId="2" fontId="5" fillId="20" borderId="20" xfId="0" applyNumberFormat="1" applyFont="1" applyFill="1" applyBorder="1" applyAlignment="1" applyProtection="1">
      <alignment horizontal="center" vertical="center" wrapText="1"/>
      <protection locked="0"/>
    </xf>
    <xf numFmtId="0" fontId="2" fillId="3" borderId="0" xfId="0" applyFont="1" applyFill="1" applyAlignment="1">
      <alignment horizontal="center" vertical="top" wrapText="1"/>
    </xf>
    <xf numFmtId="0" fontId="2" fillId="13" borderId="0" xfId="0" applyFont="1" applyFill="1" applyAlignment="1">
      <alignment horizontal="center"/>
    </xf>
    <xf numFmtId="0" fontId="6" fillId="16" borderId="22" xfId="0" applyFont="1" applyFill="1" applyBorder="1" applyAlignment="1">
      <alignment horizontal="center"/>
    </xf>
    <xf numFmtId="0" fontId="6" fillId="16" borderId="25" xfId="0" applyFont="1" applyFill="1" applyBorder="1" applyAlignment="1">
      <alignment horizontal="center"/>
    </xf>
    <xf numFmtId="0" fontId="12" fillId="0" borderId="3" xfId="0" applyFont="1" applyBorder="1" applyAlignment="1">
      <alignment horizontal="center" vertical="center"/>
    </xf>
    <xf numFmtId="0" fontId="31" fillId="16" borderId="0" xfId="0" applyFont="1" applyFill="1" applyAlignment="1">
      <alignment horizontal="center"/>
    </xf>
    <xf numFmtId="0" fontId="31" fillId="14" borderId="24" xfId="0" applyFont="1" applyFill="1" applyBorder="1" applyAlignment="1">
      <alignment horizontal="center"/>
    </xf>
    <xf numFmtId="0" fontId="31" fillId="14" borderId="0" xfId="0" applyFont="1" applyFill="1" applyAlignment="1">
      <alignment horizontal="center"/>
    </xf>
    <xf numFmtId="0" fontId="7" fillId="2" borderId="17"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2" fillId="0" borderId="31" xfId="0" applyFont="1" applyBorder="1" applyAlignment="1">
      <alignment horizontal="center"/>
    </xf>
    <xf numFmtId="0" fontId="21" fillId="0" borderId="3" xfId="0" applyFont="1" applyBorder="1" applyAlignment="1">
      <alignment horizontal="center" vertical="center" wrapText="1"/>
    </xf>
    <xf numFmtId="0" fontId="21" fillId="0" borderId="15"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0" xfId="0" applyFont="1" applyBorder="1" applyAlignment="1">
      <alignment horizontal="center" vertical="center" wrapText="1"/>
    </xf>
    <xf numFmtId="0" fontId="19" fillId="6" borderId="12"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24" fillId="0" borderId="15" xfId="0" applyFont="1" applyBorder="1" applyAlignment="1">
      <alignment horizontal="center" vertical="center" wrapText="1"/>
    </xf>
    <xf numFmtId="2" fontId="8" fillId="0" borderId="24" xfId="0" applyNumberFormat="1" applyFont="1" applyBorder="1" applyAlignment="1" applyProtection="1">
      <alignment horizontal="center" vertical="center"/>
      <protection locked="0"/>
    </xf>
    <xf numFmtId="2" fontId="8" fillId="0" borderId="0" xfId="0" applyNumberFormat="1" applyFont="1" applyAlignment="1" applyProtection="1">
      <alignment horizontal="center" vertical="center"/>
      <protection locked="0"/>
    </xf>
    <xf numFmtId="0" fontId="22" fillId="16" borderId="0" xfId="0" applyFont="1" applyFill="1" applyAlignment="1">
      <alignment horizontal="center"/>
    </xf>
    <xf numFmtId="0" fontId="23" fillId="14" borderId="24" xfId="0" applyFont="1" applyFill="1" applyBorder="1" applyAlignment="1">
      <alignment horizontal="center"/>
    </xf>
    <xf numFmtId="0" fontId="23" fillId="14" borderId="0" xfId="0" applyFont="1" applyFill="1" applyAlignment="1">
      <alignment horizontal="center"/>
    </xf>
    <xf numFmtId="0" fontId="2" fillId="0" borderId="0" xfId="0" applyFont="1" applyAlignment="1" applyProtection="1">
      <alignment horizontal="left" wrapText="1"/>
      <protection locked="0"/>
    </xf>
  </cellXfs>
  <cellStyles count="1">
    <cellStyle name="Normal" xfId="0" builtinId="0"/>
  </cellStyles>
  <dxfs count="10">
    <dxf>
      <font>
        <color rgb="FF9C0006"/>
      </font>
      <fill>
        <patternFill>
          <bgColor rgb="FFFFC7CE"/>
        </patternFill>
      </fill>
    </dxf>
    <dxf>
      <fill>
        <patternFill>
          <bgColor rgb="FFFF0000"/>
        </patternFill>
      </fill>
    </dxf>
    <dxf>
      <fill>
        <patternFill>
          <bgColor rgb="FF92D050"/>
        </patternFill>
      </fill>
    </dxf>
    <dxf>
      <font>
        <color auto="1"/>
      </font>
      <fill>
        <patternFill>
          <bgColor rgb="FF92D050"/>
        </patternFill>
      </fill>
    </dxf>
    <dxf>
      <fill>
        <patternFill>
          <bgColor rgb="FFFF0000"/>
        </patternFill>
      </fill>
    </dxf>
    <dxf>
      <font>
        <color rgb="FF9C0006"/>
      </font>
      <fill>
        <patternFill>
          <bgColor rgb="FFFFC7CE"/>
        </patternFill>
      </fill>
    </dxf>
    <dxf>
      <fill>
        <patternFill>
          <bgColor rgb="FFFF0000"/>
        </patternFill>
      </fill>
    </dxf>
    <dxf>
      <fill>
        <patternFill>
          <bgColor rgb="FF92D050"/>
        </patternFill>
      </fill>
    </dxf>
    <dxf>
      <font>
        <color auto="1"/>
      </font>
      <fill>
        <patternFill>
          <bgColor rgb="FF92D050"/>
        </patternFill>
      </fill>
    </dxf>
    <dxf>
      <fill>
        <patternFill>
          <bgColor rgb="FFFF0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T70"/>
  <sheetViews>
    <sheetView topLeftCell="A60" zoomScale="70" zoomScaleNormal="70" workbookViewId="0">
      <selection activeCell="B64" sqref="B64:J66"/>
    </sheetView>
  </sheetViews>
  <sheetFormatPr baseColWidth="10" defaultRowHeight="14.5" x14ac:dyDescent="0.35"/>
  <cols>
    <col min="2" max="2" width="19.81640625" customWidth="1"/>
    <col min="3" max="3" width="22.54296875" customWidth="1"/>
    <col min="4" max="4" width="27.26953125" customWidth="1"/>
    <col min="5" max="5" width="23.54296875" customWidth="1"/>
    <col min="6" max="6" width="5.1796875" customWidth="1"/>
    <col min="7" max="7" width="25.81640625" customWidth="1"/>
    <col min="8" max="8" width="30.7265625" customWidth="1"/>
    <col min="9" max="9" width="37.453125" customWidth="1"/>
    <col min="10" max="10" width="21.54296875" customWidth="1"/>
    <col min="11" max="11" width="21.81640625" customWidth="1"/>
    <col min="12" max="12" width="16.81640625" customWidth="1"/>
    <col min="13" max="13" width="16.54296875" customWidth="1"/>
    <col min="14" max="14" width="18.1796875" customWidth="1"/>
  </cols>
  <sheetData>
    <row r="1" spans="1:14" ht="26.25" customHeight="1" x14ac:dyDescent="0.5">
      <c r="A1" s="3"/>
      <c r="B1" s="3"/>
      <c r="C1" s="129" t="s">
        <v>95</v>
      </c>
      <c r="D1" s="129"/>
      <c r="E1" s="129"/>
      <c r="F1" s="129"/>
      <c r="G1" s="129"/>
      <c r="H1" s="3"/>
      <c r="I1" s="3"/>
      <c r="J1" s="3"/>
      <c r="K1" s="3"/>
      <c r="L1" s="3"/>
      <c r="M1" s="3"/>
      <c r="N1" s="3"/>
    </row>
    <row r="2" spans="1:14" ht="15" customHeight="1" x14ac:dyDescent="0.35">
      <c r="A2" s="3"/>
      <c r="B2" s="3"/>
      <c r="C2" s="130" t="s">
        <v>5</v>
      </c>
      <c r="D2" s="131"/>
      <c r="E2" s="131"/>
      <c r="F2" s="131"/>
      <c r="G2" s="131"/>
      <c r="H2" s="3"/>
      <c r="I2" s="3"/>
      <c r="J2" s="3"/>
      <c r="K2" s="3"/>
      <c r="L2" s="3"/>
      <c r="M2" s="3"/>
      <c r="N2" s="3"/>
    </row>
    <row r="3" spans="1:14" ht="15" customHeight="1" x14ac:dyDescent="0.35">
      <c r="A3" s="3"/>
      <c r="B3" s="3"/>
      <c r="C3" s="130"/>
      <c r="D3" s="131"/>
      <c r="E3" s="131"/>
      <c r="F3" s="131"/>
      <c r="G3" s="131"/>
      <c r="H3" s="3"/>
      <c r="I3" s="3"/>
      <c r="J3" s="3"/>
      <c r="K3" s="3"/>
      <c r="L3" s="3"/>
      <c r="M3" s="3"/>
      <c r="N3" s="3"/>
    </row>
    <row r="4" spans="1:14" ht="49.5" customHeight="1" x14ac:dyDescent="0.5">
      <c r="A4" s="3"/>
      <c r="B4" s="3"/>
      <c r="C4" s="4" t="s">
        <v>16</v>
      </c>
      <c r="D4" s="4"/>
      <c r="E4" s="5"/>
      <c r="F4" s="5"/>
      <c r="G4" s="3"/>
      <c r="H4" s="3"/>
      <c r="I4" s="3"/>
      <c r="J4" s="3"/>
      <c r="K4" s="6" t="s">
        <v>86</v>
      </c>
      <c r="L4" s="7" t="s">
        <v>87</v>
      </c>
      <c r="M4" s="8" t="s">
        <v>153</v>
      </c>
      <c r="N4" s="9" t="str">
        <f>IF(ISBLANK(K22),"RELLENAR ÉTICA",IF(ISBLANK(K23),"RELLENAR ÉTICA",IF(J16&lt;5,0,IF(K22="NO",0,IF(K23="SÍ",0,K5+L5)))))</f>
        <v>RELLENAR ÉTICA</v>
      </c>
    </row>
    <row r="5" spans="1:14" ht="22.5" x14ac:dyDescent="0.45">
      <c r="A5" s="3"/>
      <c r="B5" s="3"/>
      <c r="C5" s="3"/>
      <c r="D5" s="10"/>
      <c r="E5" s="3"/>
      <c r="F5" s="3"/>
      <c r="G5" s="3"/>
      <c r="H5" s="3"/>
      <c r="I5" s="3"/>
      <c r="J5" s="3"/>
      <c r="K5" s="11">
        <f>L52</f>
        <v>0</v>
      </c>
      <c r="L5" s="12">
        <f>L62</f>
        <v>0</v>
      </c>
      <c r="M5" s="13"/>
      <c r="N5" s="13"/>
    </row>
    <row r="6" spans="1:14" ht="22.5" x14ac:dyDescent="0.45">
      <c r="A6" s="3"/>
      <c r="B6" s="3"/>
      <c r="C6" s="14" t="s">
        <v>68</v>
      </c>
      <c r="D6" s="132"/>
      <c r="E6" s="133"/>
      <c r="F6" s="3"/>
      <c r="G6" s="3"/>
      <c r="H6" s="3"/>
      <c r="I6" s="3"/>
      <c r="J6" s="3"/>
      <c r="K6" s="134"/>
      <c r="L6" s="134"/>
      <c r="M6" s="134"/>
      <c r="N6" s="15"/>
    </row>
    <row r="7" spans="1:14" x14ac:dyDescent="0.35">
      <c r="A7" s="3"/>
      <c r="B7" s="3"/>
      <c r="C7" s="3"/>
      <c r="D7" s="3"/>
      <c r="E7" s="3"/>
      <c r="F7" s="3"/>
      <c r="G7" s="3"/>
      <c r="H7" s="3"/>
      <c r="I7" s="3"/>
      <c r="J7" s="3"/>
      <c r="K7" s="3"/>
      <c r="L7" s="3"/>
      <c r="M7" s="3"/>
      <c r="N7" s="3"/>
    </row>
    <row r="8" spans="1:14" x14ac:dyDescent="0.35">
      <c r="A8" s="3"/>
      <c r="B8" s="3"/>
      <c r="C8" s="3"/>
      <c r="D8" s="3"/>
      <c r="E8" s="118"/>
      <c r="F8" s="118"/>
      <c r="G8" s="3"/>
      <c r="H8" s="3"/>
      <c r="I8" s="3"/>
      <c r="J8" s="3"/>
      <c r="K8" s="3"/>
      <c r="L8" s="3"/>
      <c r="M8" s="3"/>
      <c r="N8" s="3"/>
    </row>
    <row r="9" spans="1:14" s="17" customFormat="1" ht="48.75" customHeight="1" x14ac:dyDescent="0.35">
      <c r="A9" s="124" t="s">
        <v>85</v>
      </c>
      <c r="B9" s="124"/>
      <c r="C9" s="124"/>
      <c r="D9" s="124"/>
      <c r="E9" s="124"/>
      <c r="F9" s="124"/>
      <c r="G9" s="124"/>
      <c r="H9" s="124"/>
      <c r="I9" s="124"/>
      <c r="J9" s="124"/>
      <c r="K9" s="124"/>
      <c r="L9" s="124"/>
      <c r="M9" s="124"/>
      <c r="N9" s="124"/>
    </row>
    <row r="10" spans="1:14" x14ac:dyDescent="0.35">
      <c r="A10" s="3"/>
      <c r="B10" s="3"/>
      <c r="C10" s="3"/>
      <c r="D10" s="3"/>
      <c r="E10" s="3"/>
      <c r="F10" s="3"/>
      <c r="G10" s="3"/>
      <c r="H10" s="3"/>
      <c r="I10" s="3"/>
      <c r="J10" s="3"/>
      <c r="K10" s="3"/>
      <c r="L10" s="3"/>
      <c r="M10" s="3"/>
      <c r="N10" s="3"/>
    </row>
    <row r="11" spans="1:14" s="21" customFormat="1" ht="18.75" customHeight="1" thickBot="1" x14ac:dyDescent="0.4">
      <c r="A11" s="18"/>
      <c r="B11" s="19" t="s">
        <v>1</v>
      </c>
      <c r="C11" s="18"/>
      <c r="D11" s="20"/>
      <c r="E11" s="125"/>
      <c r="F11" s="125"/>
      <c r="G11" s="18"/>
      <c r="H11" s="18"/>
      <c r="I11" s="18"/>
      <c r="J11" s="18"/>
      <c r="K11" s="18"/>
      <c r="L11" s="18"/>
      <c r="M11" s="18"/>
      <c r="N11" s="18"/>
    </row>
    <row r="12" spans="1:14" ht="58.5" customHeight="1" thickBot="1" x14ac:dyDescent="0.5">
      <c r="A12" s="3"/>
      <c r="B12" s="3"/>
      <c r="C12" s="3"/>
      <c r="D12" s="3"/>
      <c r="E12" s="118"/>
      <c r="F12" s="118"/>
      <c r="G12" s="126" t="s">
        <v>2</v>
      </c>
      <c r="H12" s="126"/>
      <c r="I12" s="127"/>
      <c r="J12" s="22" t="s">
        <v>88</v>
      </c>
      <c r="K12" s="3"/>
      <c r="L12" s="23"/>
      <c r="M12" s="23"/>
      <c r="N12" s="23"/>
    </row>
    <row r="13" spans="1:14" ht="83.25" customHeight="1" thickBot="1" x14ac:dyDescent="0.4">
      <c r="A13" s="3"/>
      <c r="B13" s="3"/>
      <c r="C13" s="3"/>
      <c r="D13" s="3"/>
      <c r="E13" s="128" t="s">
        <v>4</v>
      </c>
      <c r="F13" s="128"/>
      <c r="G13" s="24" t="s">
        <v>6</v>
      </c>
      <c r="H13" s="25" t="s">
        <v>7</v>
      </c>
      <c r="I13" s="26" t="s">
        <v>8</v>
      </c>
      <c r="J13" s="27" t="s">
        <v>82</v>
      </c>
      <c r="K13" s="3"/>
      <c r="L13" s="28"/>
      <c r="M13" s="3"/>
      <c r="N13" s="3"/>
    </row>
    <row r="14" spans="1:14" ht="65.25" customHeight="1" thickBot="1" x14ac:dyDescent="0.4">
      <c r="A14" s="3"/>
      <c r="B14" s="3"/>
      <c r="C14" s="3"/>
      <c r="D14" s="3"/>
      <c r="E14" s="117" t="s">
        <v>9</v>
      </c>
      <c r="F14" s="117"/>
      <c r="G14" s="29" t="s">
        <v>89</v>
      </c>
      <c r="H14" s="30" t="s">
        <v>12</v>
      </c>
      <c r="I14" s="30" t="s">
        <v>14</v>
      </c>
      <c r="J14" s="58"/>
      <c r="K14" s="3"/>
      <c r="L14" s="31"/>
      <c r="M14" s="3"/>
      <c r="N14" s="3"/>
    </row>
    <row r="15" spans="1:14" ht="93" customHeight="1" thickBot="1" x14ac:dyDescent="0.4">
      <c r="A15" s="3"/>
      <c r="B15" s="3"/>
      <c r="C15" s="3"/>
      <c r="D15" s="3"/>
      <c r="E15" s="117" t="s">
        <v>10</v>
      </c>
      <c r="F15" s="117"/>
      <c r="G15" s="30" t="s">
        <v>11</v>
      </c>
      <c r="H15" s="30" t="s">
        <v>13</v>
      </c>
      <c r="I15" s="30" t="s">
        <v>15</v>
      </c>
      <c r="J15" s="58"/>
      <c r="K15" s="3"/>
      <c r="L15" s="3"/>
      <c r="M15" s="3"/>
      <c r="N15" s="3"/>
    </row>
    <row r="16" spans="1:14" ht="35.25" customHeight="1" x14ac:dyDescent="0.35">
      <c r="A16" s="3"/>
      <c r="B16" s="3"/>
      <c r="C16" s="3"/>
      <c r="D16" s="3"/>
      <c r="E16" s="32"/>
      <c r="F16" s="16"/>
      <c r="G16" s="3"/>
      <c r="H16" s="3"/>
      <c r="I16" s="3"/>
      <c r="J16" s="33">
        <f>(J14+J15)/2</f>
        <v>0</v>
      </c>
      <c r="K16" s="3"/>
      <c r="L16" s="3"/>
      <c r="M16" s="3"/>
      <c r="N16" s="34"/>
    </row>
    <row r="17" spans="1:14" x14ac:dyDescent="0.35">
      <c r="A17" s="3"/>
      <c r="B17" s="3"/>
      <c r="C17" s="3"/>
      <c r="D17" s="3"/>
      <c r="E17" s="32" t="s">
        <v>90</v>
      </c>
      <c r="F17" s="3"/>
      <c r="G17" s="3"/>
      <c r="H17" s="3"/>
      <c r="I17" s="3"/>
      <c r="J17" s="3"/>
      <c r="K17" s="3"/>
      <c r="L17" s="3"/>
      <c r="M17" s="3"/>
      <c r="N17" s="3"/>
    </row>
    <row r="18" spans="1:14" x14ac:dyDescent="0.35">
      <c r="A18" s="3"/>
      <c r="B18" s="3"/>
      <c r="C18" s="3"/>
      <c r="D18" s="3"/>
      <c r="E18" s="118"/>
      <c r="F18" s="118"/>
      <c r="G18" s="3"/>
      <c r="H18" s="3"/>
      <c r="I18" s="3"/>
      <c r="J18" s="3"/>
      <c r="K18" s="3"/>
      <c r="L18" s="3"/>
      <c r="M18" s="3"/>
      <c r="N18" s="3"/>
    </row>
    <row r="19" spans="1:14" s="21" customFormat="1" ht="17.5" x14ac:dyDescent="0.35">
      <c r="A19" s="18"/>
      <c r="B19" s="35" t="s">
        <v>91</v>
      </c>
      <c r="C19" s="18"/>
      <c r="D19" s="18"/>
      <c r="E19" s="18"/>
      <c r="F19" s="18"/>
      <c r="G19" s="18"/>
      <c r="H19" s="18"/>
      <c r="I19" s="18"/>
      <c r="J19" s="18"/>
      <c r="K19" s="18"/>
      <c r="L19" s="18"/>
      <c r="M19" s="18"/>
      <c r="N19" s="18"/>
    </row>
    <row r="20" spans="1:14" x14ac:dyDescent="0.35">
      <c r="A20" s="3"/>
      <c r="B20" s="3"/>
      <c r="C20" s="3"/>
      <c r="D20" s="3"/>
      <c r="E20" s="3"/>
      <c r="F20" s="3"/>
      <c r="G20" s="3"/>
      <c r="H20" s="3"/>
      <c r="I20" s="3"/>
      <c r="J20" s="3"/>
      <c r="K20" s="3"/>
      <c r="L20" s="3"/>
      <c r="M20" s="3"/>
      <c r="N20" s="3"/>
    </row>
    <row r="21" spans="1:14" x14ac:dyDescent="0.35">
      <c r="A21" s="3"/>
      <c r="B21" s="3"/>
      <c r="C21" s="3"/>
      <c r="D21" s="3"/>
      <c r="E21" s="3"/>
      <c r="F21" s="3"/>
      <c r="G21" s="3"/>
      <c r="H21" s="3"/>
      <c r="I21" s="3"/>
      <c r="J21" s="3"/>
      <c r="K21" s="36" t="s">
        <v>17</v>
      </c>
      <c r="L21" s="36" t="s">
        <v>18</v>
      </c>
      <c r="M21" s="37"/>
      <c r="N21" s="3"/>
    </row>
    <row r="22" spans="1:14" ht="18" x14ac:dyDescent="0.35">
      <c r="A22" s="3"/>
      <c r="B22" s="3"/>
      <c r="C22" s="3"/>
      <c r="D22" s="119" t="s">
        <v>92</v>
      </c>
      <c r="E22" s="120"/>
      <c r="F22" s="120"/>
      <c r="G22" s="120"/>
      <c r="H22" s="120"/>
      <c r="I22" s="120"/>
      <c r="J22" s="121"/>
      <c r="K22" s="122"/>
      <c r="L22" s="123"/>
      <c r="M22" s="111" t="s">
        <v>154</v>
      </c>
      <c r="N22" s="112"/>
    </row>
    <row r="23" spans="1:14" ht="18" x14ac:dyDescent="0.35">
      <c r="A23" s="3"/>
      <c r="B23" s="3"/>
      <c r="C23" s="3"/>
      <c r="D23" s="106" t="s">
        <v>93</v>
      </c>
      <c r="E23" s="107"/>
      <c r="F23" s="107"/>
      <c r="G23" s="107"/>
      <c r="H23" s="107"/>
      <c r="I23" s="107"/>
      <c r="J23" s="108"/>
      <c r="K23" s="109"/>
      <c r="L23" s="110"/>
      <c r="M23" s="111" t="s">
        <v>154</v>
      </c>
      <c r="N23" s="112"/>
    </row>
    <row r="24" spans="1:14" ht="15" customHeight="1" x14ac:dyDescent="0.35">
      <c r="A24" s="3"/>
      <c r="B24" s="3"/>
      <c r="C24" s="3"/>
      <c r="D24" s="3"/>
      <c r="E24" s="3"/>
      <c r="F24" s="3"/>
      <c r="G24" s="3"/>
      <c r="H24" s="3"/>
      <c r="I24" s="3"/>
      <c r="J24" s="3"/>
      <c r="K24" s="3"/>
      <c r="L24" s="3"/>
      <c r="M24" s="3"/>
      <c r="N24" s="3"/>
    </row>
    <row r="25" spans="1:14" x14ac:dyDescent="0.35">
      <c r="A25" s="3"/>
      <c r="B25" s="3"/>
      <c r="C25" s="3"/>
      <c r="D25" s="3"/>
      <c r="E25" s="3"/>
      <c r="F25" s="3"/>
      <c r="G25" s="3"/>
      <c r="H25" s="3"/>
      <c r="I25" s="3"/>
      <c r="J25" s="3"/>
      <c r="K25" s="3"/>
      <c r="L25" s="3"/>
      <c r="M25" s="3"/>
      <c r="N25" s="3"/>
    </row>
    <row r="26" spans="1:14" x14ac:dyDescent="0.35">
      <c r="A26" s="3"/>
      <c r="B26" s="3"/>
      <c r="C26" s="3"/>
      <c r="D26" s="3"/>
      <c r="E26" s="3"/>
      <c r="F26" s="3"/>
      <c r="G26" s="3"/>
      <c r="H26" s="3"/>
      <c r="I26" s="3"/>
      <c r="J26" s="3"/>
      <c r="K26" s="3"/>
      <c r="L26" s="3"/>
      <c r="M26" s="3"/>
      <c r="N26" s="3"/>
    </row>
    <row r="27" spans="1:14" s="39" customFormat="1" ht="17.5" x14ac:dyDescent="0.35">
      <c r="A27" s="38"/>
      <c r="B27" s="113" t="s">
        <v>69</v>
      </c>
      <c r="C27" s="113"/>
      <c r="D27" s="113"/>
      <c r="E27" s="38"/>
      <c r="F27" s="38"/>
      <c r="G27" s="38"/>
      <c r="H27" s="38"/>
      <c r="I27" s="38"/>
      <c r="J27" s="38"/>
      <c r="K27" s="38"/>
      <c r="L27" s="38"/>
      <c r="M27" s="38"/>
      <c r="N27" s="38"/>
    </row>
    <row r="28" spans="1:14" ht="86.25" customHeight="1" x14ac:dyDescent="0.35">
      <c r="A28" s="3"/>
      <c r="B28" s="114"/>
      <c r="C28" s="114"/>
      <c r="D28" s="114"/>
      <c r="E28" s="3"/>
      <c r="F28" s="3"/>
      <c r="G28" s="3"/>
      <c r="H28" s="3"/>
      <c r="I28" s="3"/>
      <c r="J28" s="3"/>
      <c r="K28" s="3"/>
      <c r="L28" s="3"/>
      <c r="M28" s="3"/>
      <c r="N28" s="3"/>
    </row>
    <row r="29" spans="1:14" ht="30.75" customHeight="1" x14ac:dyDescent="0.35">
      <c r="A29" s="3"/>
      <c r="B29" s="115" t="s">
        <v>94</v>
      </c>
      <c r="C29" s="116"/>
      <c r="D29" s="116"/>
      <c r="E29" s="116"/>
      <c r="F29" s="116"/>
      <c r="G29" s="116"/>
      <c r="H29" s="116"/>
      <c r="I29" s="116"/>
      <c r="J29" s="3"/>
      <c r="K29" s="40"/>
      <c r="L29" s="40"/>
      <c r="M29" s="3"/>
      <c r="N29" s="3"/>
    </row>
    <row r="30" spans="1:14" ht="36" customHeight="1" x14ac:dyDescent="0.35">
      <c r="A30" s="3"/>
      <c r="B30" s="81" t="s">
        <v>19</v>
      </c>
      <c r="C30" s="81" t="s">
        <v>20</v>
      </c>
      <c r="D30" s="81" t="s">
        <v>3</v>
      </c>
      <c r="E30" s="81"/>
      <c r="F30" s="81"/>
      <c r="G30" s="81"/>
      <c r="H30" s="81"/>
      <c r="I30" s="81"/>
      <c r="J30" s="3"/>
      <c r="K30" s="40"/>
      <c r="L30" s="40"/>
      <c r="M30" s="3"/>
      <c r="N30" s="3"/>
    </row>
    <row r="31" spans="1:14" ht="21.75" customHeight="1" thickBot="1" x14ac:dyDescent="0.4">
      <c r="A31" s="3"/>
      <c r="B31" s="81"/>
      <c r="C31" s="81"/>
      <c r="D31" s="94" t="s">
        <v>21</v>
      </c>
      <c r="E31" s="94"/>
      <c r="F31" s="94"/>
      <c r="G31" s="42" t="s">
        <v>22</v>
      </c>
      <c r="H31" s="96" t="s">
        <v>23</v>
      </c>
      <c r="I31" s="96"/>
      <c r="J31" s="3"/>
      <c r="K31" s="97" t="s">
        <v>83</v>
      </c>
      <c r="L31" s="98"/>
      <c r="M31" s="3"/>
      <c r="N31" s="3"/>
    </row>
    <row r="32" spans="1:14" ht="36.75" customHeight="1" thickBot="1" x14ac:dyDescent="0.4">
      <c r="A32" s="3"/>
      <c r="B32" s="81"/>
      <c r="C32" s="81"/>
      <c r="D32" s="76" t="s">
        <v>157</v>
      </c>
      <c r="E32" s="105" t="s">
        <v>158</v>
      </c>
      <c r="F32" s="105"/>
      <c r="G32" s="77" t="s">
        <v>159</v>
      </c>
      <c r="H32" s="78" t="s">
        <v>160</v>
      </c>
      <c r="I32" s="78" t="s">
        <v>161</v>
      </c>
      <c r="J32" s="40"/>
      <c r="K32" s="43" t="s">
        <v>82</v>
      </c>
      <c r="L32" s="44" t="s">
        <v>0</v>
      </c>
      <c r="M32" s="3"/>
      <c r="N32" s="3"/>
    </row>
    <row r="33" spans="1:14" ht="41.25" customHeight="1" thickBot="1" x14ac:dyDescent="0.4">
      <c r="A33" s="3"/>
      <c r="B33" s="81" t="s">
        <v>156</v>
      </c>
      <c r="C33" s="81" t="s">
        <v>100</v>
      </c>
      <c r="D33" s="89" t="s">
        <v>24</v>
      </c>
      <c r="E33" s="89" t="s">
        <v>26</v>
      </c>
      <c r="F33" s="89"/>
      <c r="G33" s="89" t="s">
        <v>27</v>
      </c>
      <c r="H33" s="89" t="s">
        <v>29</v>
      </c>
      <c r="I33" s="89" t="s">
        <v>31</v>
      </c>
      <c r="J33" s="3"/>
      <c r="K33" s="91"/>
      <c r="L33" s="92">
        <f>K33*4.5/10</f>
        <v>0</v>
      </c>
      <c r="M33" s="3"/>
      <c r="N33" s="3"/>
    </row>
    <row r="34" spans="1:14" ht="27" customHeight="1" thickBot="1" x14ac:dyDescent="0.4">
      <c r="A34" s="3"/>
      <c r="B34" s="81"/>
      <c r="C34" s="81"/>
      <c r="D34" s="89"/>
      <c r="E34" s="89"/>
      <c r="F34" s="89"/>
      <c r="G34" s="89"/>
      <c r="H34" s="89"/>
      <c r="I34" s="89"/>
      <c r="J34" s="3"/>
      <c r="K34" s="91"/>
      <c r="L34" s="92"/>
      <c r="M34" s="3"/>
      <c r="N34" s="3"/>
    </row>
    <row r="35" spans="1:14" ht="15" customHeight="1" thickBot="1" x14ac:dyDescent="0.4">
      <c r="A35" s="3"/>
      <c r="B35" s="81"/>
      <c r="C35" s="81"/>
      <c r="D35" s="89"/>
      <c r="E35" s="89"/>
      <c r="F35" s="89"/>
      <c r="G35" s="89"/>
      <c r="H35" s="89"/>
      <c r="I35" s="89"/>
      <c r="J35" s="3"/>
      <c r="K35" s="91"/>
      <c r="L35" s="92"/>
      <c r="M35" s="3"/>
      <c r="N35" s="3"/>
    </row>
    <row r="36" spans="1:14" ht="51.75" customHeight="1" thickBot="1" x14ac:dyDescent="0.4">
      <c r="A36" s="3"/>
      <c r="B36" s="81"/>
      <c r="C36" s="81"/>
      <c r="D36" s="89"/>
      <c r="E36" s="89"/>
      <c r="F36" s="89"/>
      <c r="G36" s="89"/>
      <c r="H36" s="89"/>
      <c r="I36" s="89"/>
      <c r="J36" s="3"/>
      <c r="K36" s="91"/>
      <c r="L36" s="92"/>
      <c r="M36" s="3"/>
      <c r="N36" s="3"/>
    </row>
    <row r="37" spans="1:14" ht="132.75" customHeight="1" thickBot="1" x14ac:dyDescent="0.4">
      <c r="A37" s="3"/>
      <c r="B37" s="81"/>
      <c r="C37" s="41" t="s">
        <v>101</v>
      </c>
      <c r="D37" s="45" t="s">
        <v>25</v>
      </c>
      <c r="E37" s="89" t="s">
        <v>102</v>
      </c>
      <c r="F37" s="89"/>
      <c r="G37" s="45" t="s">
        <v>28</v>
      </c>
      <c r="H37" s="45" t="s">
        <v>30</v>
      </c>
      <c r="I37" s="45" t="s">
        <v>32</v>
      </c>
      <c r="J37" s="3"/>
      <c r="K37" s="60"/>
      <c r="L37" s="47">
        <f>K37*4.5/10</f>
        <v>0</v>
      </c>
      <c r="M37" s="3"/>
      <c r="N37" s="3"/>
    </row>
    <row r="38" spans="1:14" ht="59.25" customHeight="1" thickTop="1" thickBot="1" x14ac:dyDescent="0.4">
      <c r="A38" s="3"/>
      <c r="B38" s="81" t="s">
        <v>97</v>
      </c>
      <c r="C38" s="81" t="s">
        <v>33</v>
      </c>
      <c r="D38" s="89" t="s">
        <v>103</v>
      </c>
      <c r="E38" s="89" t="s">
        <v>37</v>
      </c>
      <c r="F38" s="89"/>
      <c r="G38" s="89" t="s">
        <v>38</v>
      </c>
      <c r="H38" s="89" t="s">
        <v>39</v>
      </c>
      <c r="I38" s="89" t="s">
        <v>40</v>
      </c>
      <c r="J38" s="3"/>
      <c r="K38" s="103"/>
      <c r="L38" s="104">
        <f>K38*3/10</f>
        <v>0</v>
      </c>
      <c r="M38" s="3"/>
      <c r="N38" s="3"/>
    </row>
    <row r="39" spans="1:14" ht="15" customHeight="1" thickBot="1" x14ac:dyDescent="0.4">
      <c r="A39" s="3"/>
      <c r="B39" s="81"/>
      <c r="C39" s="81"/>
      <c r="D39" s="89"/>
      <c r="E39" s="89"/>
      <c r="F39" s="89"/>
      <c r="G39" s="89"/>
      <c r="H39" s="89"/>
      <c r="I39" s="89"/>
      <c r="J39" s="3"/>
      <c r="K39" s="91"/>
      <c r="L39" s="92"/>
      <c r="M39" s="3"/>
      <c r="N39" s="3"/>
    </row>
    <row r="40" spans="1:14" ht="28.5" customHeight="1" thickBot="1" x14ac:dyDescent="0.4">
      <c r="A40" s="3"/>
      <c r="B40" s="81"/>
      <c r="C40" s="81"/>
      <c r="D40" s="89"/>
      <c r="E40" s="89"/>
      <c r="F40" s="89"/>
      <c r="G40" s="89"/>
      <c r="H40" s="89"/>
      <c r="I40" s="89"/>
      <c r="J40" s="3"/>
      <c r="K40" s="91"/>
      <c r="L40" s="92"/>
      <c r="M40" s="3"/>
      <c r="N40" s="3"/>
    </row>
    <row r="41" spans="1:14" ht="154.5" customHeight="1" thickBot="1" x14ac:dyDescent="0.4">
      <c r="A41" s="3"/>
      <c r="B41" s="81"/>
      <c r="C41" s="41" t="s">
        <v>34</v>
      </c>
      <c r="D41" s="45" t="s">
        <v>41</v>
      </c>
      <c r="E41" s="89" t="s">
        <v>104</v>
      </c>
      <c r="F41" s="89"/>
      <c r="G41" s="45" t="s">
        <v>105</v>
      </c>
      <c r="H41" s="45" t="s">
        <v>42</v>
      </c>
      <c r="I41" s="45" t="s">
        <v>152</v>
      </c>
      <c r="J41" s="3"/>
      <c r="K41" s="59"/>
      <c r="L41" s="46">
        <f>K41*3/10</f>
        <v>0</v>
      </c>
      <c r="M41" s="3"/>
      <c r="N41" s="3"/>
    </row>
    <row r="42" spans="1:14" ht="81.75" customHeight="1" thickBot="1" x14ac:dyDescent="0.4">
      <c r="A42" s="3"/>
      <c r="B42" s="81"/>
      <c r="C42" s="41" t="s">
        <v>35</v>
      </c>
      <c r="D42" s="45" t="s">
        <v>43</v>
      </c>
      <c r="E42" s="89" t="s">
        <v>44</v>
      </c>
      <c r="F42" s="89"/>
      <c r="G42" s="45" t="s">
        <v>106</v>
      </c>
      <c r="H42" s="45" t="s">
        <v>45</v>
      </c>
      <c r="I42" s="45" t="s">
        <v>46</v>
      </c>
      <c r="J42" s="3"/>
      <c r="K42" s="59"/>
      <c r="L42" s="46">
        <f>K42*3/10</f>
        <v>0</v>
      </c>
      <c r="M42" s="3"/>
      <c r="N42" s="3"/>
    </row>
    <row r="43" spans="1:14" ht="103.5" customHeight="1" thickBot="1" x14ac:dyDescent="0.4">
      <c r="A43" s="3"/>
      <c r="B43" s="81"/>
      <c r="C43" s="81" t="s">
        <v>36</v>
      </c>
      <c r="D43" s="89" t="s">
        <v>47</v>
      </c>
      <c r="E43" s="89" t="s">
        <v>48</v>
      </c>
      <c r="F43" s="89"/>
      <c r="G43" s="89" t="s">
        <v>49</v>
      </c>
      <c r="H43" s="89" t="s">
        <v>50</v>
      </c>
      <c r="I43" s="89" t="s">
        <v>51</v>
      </c>
      <c r="J43" s="3"/>
      <c r="K43" s="91"/>
      <c r="L43" s="92">
        <f>K43*3/10</f>
        <v>0</v>
      </c>
      <c r="M43" s="3"/>
      <c r="N43" s="3"/>
    </row>
    <row r="44" spans="1:14" ht="40.5" customHeight="1" thickBot="1" x14ac:dyDescent="0.4">
      <c r="A44" s="3"/>
      <c r="B44" s="81"/>
      <c r="C44" s="81"/>
      <c r="D44" s="89"/>
      <c r="E44" s="89"/>
      <c r="F44" s="89"/>
      <c r="G44" s="89"/>
      <c r="H44" s="89"/>
      <c r="I44" s="89"/>
      <c r="J44" s="3"/>
      <c r="K44" s="101"/>
      <c r="L44" s="102"/>
      <c r="M44" s="3"/>
      <c r="N44" s="3"/>
    </row>
    <row r="45" spans="1:14" ht="38.25" customHeight="1" thickTop="1" thickBot="1" x14ac:dyDescent="0.4">
      <c r="A45" s="3"/>
      <c r="B45" s="81" t="s">
        <v>98</v>
      </c>
      <c r="C45" s="81" t="s">
        <v>107</v>
      </c>
      <c r="D45" s="89" t="s">
        <v>108</v>
      </c>
      <c r="E45" s="89" t="s">
        <v>109</v>
      </c>
      <c r="F45" s="89"/>
      <c r="G45" s="89" t="s">
        <v>52</v>
      </c>
      <c r="H45" s="89" t="s">
        <v>53</v>
      </c>
      <c r="I45" s="89" t="s">
        <v>110</v>
      </c>
      <c r="J45" s="3"/>
      <c r="K45" s="103"/>
      <c r="L45" s="104">
        <f>K45*1.5/10</f>
        <v>0</v>
      </c>
      <c r="M45" s="3"/>
      <c r="N45" s="3"/>
    </row>
    <row r="46" spans="1:14" ht="63.75" customHeight="1" thickBot="1" x14ac:dyDescent="0.4">
      <c r="A46" s="3"/>
      <c r="B46" s="81"/>
      <c r="C46" s="81"/>
      <c r="D46" s="89"/>
      <c r="E46" s="89"/>
      <c r="F46" s="89"/>
      <c r="G46" s="89"/>
      <c r="H46" s="89"/>
      <c r="I46" s="89"/>
      <c r="J46" s="3"/>
      <c r="K46" s="91"/>
      <c r="L46" s="92"/>
      <c r="M46" s="3"/>
      <c r="N46" s="3"/>
    </row>
    <row r="47" spans="1:14" ht="90.75" customHeight="1" thickBot="1" x14ac:dyDescent="0.4">
      <c r="A47" s="3"/>
      <c r="B47" s="81"/>
      <c r="C47" s="81" t="s">
        <v>111</v>
      </c>
      <c r="D47" s="89" t="s">
        <v>54</v>
      </c>
      <c r="E47" s="89" t="s">
        <v>55</v>
      </c>
      <c r="F47" s="89"/>
      <c r="G47" s="89" t="s">
        <v>56</v>
      </c>
      <c r="H47" s="89" t="s">
        <v>57</v>
      </c>
      <c r="I47" s="89" t="s">
        <v>58</v>
      </c>
      <c r="J47" s="3"/>
      <c r="K47" s="91"/>
      <c r="L47" s="92">
        <f>K47*1.5/10</f>
        <v>0</v>
      </c>
      <c r="M47" s="3"/>
      <c r="N47" s="3"/>
    </row>
    <row r="48" spans="1:14" ht="44.25" customHeight="1" thickBot="1" x14ac:dyDescent="0.4">
      <c r="A48" s="3"/>
      <c r="B48" s="81"/>
      <c r="C48" s="81"/>
      <c r="D48" s="89"/>
      <c r="E48" s="89"/>
      <c r="F48" s="89"/>
      <c r="G48" s="89"/>
      <c r="H48" s="89"/>
      <c r="I48" s="89"/>
      <c r="J48" s="3"/>
      <c r="K48" s="91"/>
      <c r="L48" s="92"/>
      <c r="M48" s="3"/>
      <c r="N48" s="3"/>
    </row>
    <row r="49" spans="1:20" ht="114.75" customHeight="1" thickBot="1" x14ac:dyDescent="0.4">
      <c r="A49" s="3"/>
      <c r="B49" s="81"/>
      <c r="C49" s="81" t="s">
        <v>112</v>
      </c>
      <c r="D49" s="89" t="s">
        <v>59</v>
      </c>
      <c r="E49" s="89" t="s">
        <v>60</v>
      </c>
      <c r="F49" s="89"/>
      <c r="G49" s="89" t="s">
        <v>61</v>
      </c>
      <c r="H49" s="89" t="s">
        <v>113</v>
      </c>
      <c r="I49" s="89" t="s">
        <v>62</v>
      </c>
      <c r="J49" s="3"/>
      <c r="K49" s="91"/>
      <c r="L49" s="92">
        <f>K49*1.5/10</f>
        <v>0</v>
      </c>
      <c r="M49" s="3"/>
      <c r="N49" s="3"/>
    </row>
    <row r="50" spans="1:20" ht="62.25" customHeight="1" thickBot="1" x14ac:dyDescent="0.4">
      <c r="A50" s="3"/>
      <c r="B50" s="81"/>
      <c r="C50" s="81"/>
      <c r="D50" s="89"/>
      <c r="E50" s="89"/>
      <c r="F50" s="89"/>
      <c r="G50" s="89"/>
      <c r="H50" s="89"/>
      <c r="I50" s="89"/>
      <c r="J50" s="3"/>
      <c r="K50" s="91"/>
      <c r="L50" s="92"/>
      <c r="M50" s="3"/>
      <c r="N50" s="3"/>
    </row>
    <row r="51" spans="1:20" ht="165.75" customHeight="1" thickBot="1" x14ac:dyDescent="0.4">
      <c r="A51" s="3"/>
      <c r="B51" s="81"/>
      <c r="C51" s="41" t="s">
        <v>114</v>
      </c>
      <c r="D51" s="45" t="s">
        <v>115</v>
      </c>
      <c r="E51" s="89" t="s">
        <v>63</v>
      </c>
      <c r="F51" s="89"/>
      <c r="G51" s="45" t="s">
        <v>64</v>
      </c>
      <c r="H51" s="45" t="s">
        <v>65</v>
      </c>
      <c r="I51" s="45" t="s">
        <v>66</v>
      </c>
      <c r="J51" s="3"/>
      <c r="K51" s="61"/>
      <c r="L51" s="47">
        <f>K51*4.5/10</f>
        <v>0</v>
      </c>
      <c r="M51" s="3"/>
      <c r="N51" s="3"/>
    </row>
    <row r="52" spans="1:20" ht="23.25" customHeight="1" thickTop="1" x14ac:dyDescent="0.35">
      <c r="A52" s="3"/>
      <c r="B52" s="48"/>
      <c r="C52" s="49"/>
      <c r="D52" s="50"/>
      <c r="E52" s="50"/>
      <c r="F52" s="50"/>
      <c r="G52" s="50"/>
      <c r="H52" s="50"/>
      <c r="I52" s="50"/>
      <c r="J52" s="3"/>
      <c r="K52" s="51">
        <f>(K33+K37+K38+K41+K42+K43+K49+KK5144+K47+K45+K51)/10</f>
        <v>0</v>
      </c>
      <c r="L52" s="52">
        <f>(SUM(L33:L51)/10)*2</f>
        <v>0</v>
      </c>
      <c r="M52" s="3"/>
      <c r="N52" s="3"/>
    </row>
    <row r="53" spans="1:20" ht="21" customHeight="1" x14ac:dyDescent="0.35">
      <c r="A53" s="3"/>
      <c r="B53" s="48"/>
      <c r="C53" s="49"/>
      <c r="D53" s="50"/>
      <c r="E53" s="50"/>
      <c r="F53" s="50"/>
      <c r="G53" s="50"/>
      <c r="H53" s="50"/>
      <c r="I53" s="50"/>
      <c r="J53" s="3"/>
      <c r="K53" s="53"/>
      <c r="L53" s="54"/>
      <c r="M53" s="3"/>
      <c r="N53" s="3"/>
    </row>
    <row r="54" spans="1:20" ht="21" customHeight="1" x14ac:dyDescent="0.35">
      <c r="A54" s="3"/>
      <c r="B54" s="48"/>
      <c r="C54" s="49"/>
      <c r="D54" s="50"/>
      <c r="E54" s="50"/>
      <c r="F54" s="50"/>
      <c r="G54" s="50"/>
      <c r="H54" s="50"/>
      <c r="I54" s="50"/>
      <c r="J54" s="3"/>
      <c r="K54" s="53"/>
      <c r="L54" s="54"/>
      <c r="M54" s="3"/>
      <c r="N54" s="3"/>
    </row>
    <row r="55" spans="1:20" ht="18.75" customHeight="1" x14ac:dyDescent="0.35">
      <c r="A55" s="3"/>
      <c r="B55" s="93" t="s">
        <v>99</v>
      </c>
      <c r="C55" s="93"/>
      <c r="D55" s="93"/>
      <c r="E55" s="93"/>
      <c r="F55" s="93"/>
      <c r="G55" s="93"/>
      <c r="H55" s="93"/>
      <c r="I55" s="93"/>
      <c r="J55" s="3"/>
      <c r="K55" s="40"/>
      <c r="L55" s="40"/>
      <c r="M55" s="3"/>
      <c r="N55" s="3"/>
    </row>
    <row r="56" spans="1:20" ht="15.75" customHeight="1" x14ac:dyDescent="0.35">
      <c r="A56" s="3"/>
      <c r="B56" s="81" t="s">
        <v>19</v>
      </c>
      <c r="C56" s="81" t="s">
        <v>20</v>
      </c>
      <c r="D56" s="81" t="s">
        <v>3</v>
      </c>
      <c r="E56" s="81"/>
      <c r="F56" s="81"/>
      <c r="G56" s="81"/>
      <c r="H56" s="81"/>
      <c r="I56" s="81"/>
      <c r="J56" s="3"/>
      <c r="K56" s="40"/>
      <c r="L56" s="40"/>
      <c r="M56" s="3"/>
      <c r="N56" s="3"/>
    </row>
    <row r="57" spans="1:20" ht="15.75" customHeight="1" thickBot="1" x14ac:dyDescent="0.4">
      <c r="A57" s="3"/>
      <c r="B57" s="81"/>
      <c r="C57" s="81"/>
      <c r="D57" s="94" t="s">
        <v>21</v>
      </c>
      <c r="E57" s="94"/>
      <c r="F57" s="95" t="s">
        <v>22</v>
      </c>
      <c r="G57" s="95"/>
      <c r="H57" s="96" t="s">
        <v>23</v>
      </c>
      <c r="I57" s="96"/>
      <c r="J57" s="3"/>
      <c r="K57" s="97" t="s">
        <v>84</v>
      </c>
      <c r="L57" s="98"/>
      <c r="M57" s="3"/>
      <c r="N57" s="3"/>
    </row>
    <row r="58" spans="1:20" ht="34.5" customHeight="1" thickBot="1" x14ac:dyDescent="0.4">
      <c r="A58" s="3"/>
      <c r="B58" s="81"/>
      <c r="C58" s="81"/>
      <c r="D58" s="79" t="s">
        <v>157</v>
      </c>
      <c r="E58" s="79" t="s">
        <v>158</v>
      </c>
      <c r="F58" s="99" t="s">
        <v>159</v>
      </c>
      <c r="G58" s="100"/>
      <c r="H58" s="80" t="s">
        <v>160</v>
      </c>
      <c r="I58" s="80" t="s">
        <v>161</v>
      </c>
      <c r="J58" s="3"/>
      <c r="K58" s="55" t="s">
        <v>82</v>
      </c>
      <c r="L58" s="44" t="s">
        <v>0</v>
      </c>
      <c r="M58" s="3"/>
      <c r="N58" s="3"/>
    </row>
    <row r="59" spans="1:20" ht="96.75" customHeight="1" thickBot="1" x14ac:dyDescent="0.4">
      <c r="A59" s="3"/>
      <c r="B59" s="45" t="s">
        <v>116</v>
      </c>
      <c r="C59" s="41" t="s">
        <v>124</v>
      </c>
      <c r="D59" s="45" t="s">
        <v>127</v>
      </c>
      <c r="E59" s="45" t="s">
        <v>130</v>
      </c>
      <c r="F59" s="89" t="s">
        <v>139</v>
      </c>
      <c r="G59" s="89"/>
      <c r="H59" s="45" t="s">
        <v>133</v>
      </c>
      <c r="I59" s="45" t="s">
        <v>136</v>
      </c>
      <c r="J59" s="3"/>
      <c r="K59" s="59"/>
      <c r="L59" s="46">
        <f>K59*7/10</f>
        <v>0</v>
      </c>
      <c r="M59" s="3"/>
      <c r="N59" s="3"/>
    </row>
    <row r="60" spans="1:20" ht="108" customHeight="1" thickBot="1" x14ac:dyDescent="0.4">
      <c r="A60" s="3"/>
      <c r="B60" s="45" t="s">
        <v>117</v>
      </c>
      <c r="C60" s="41" t="s">
        <v>125</v>
      </c>
      <c r="D60" s="45" t="s">
        <v>128</v>
      </c>
      <c r="E60" s="45" t="s">
        <v>131</v>
      </c>
      <c r="F60" s="89" t="s">
        <v>140</v>
      </c>
      <c r="G60" s="89"/>
      <c r="H60" s="45" t="s">
        <v>134</v>
      </c>
      <c r="I60" s="45" t="s">
        <v>137</v>
      </c>
      <c r="J60" s="3"/>
      <c r="K60" s="59"/>
      <c r="L60" s="46">
        <f>K60*7/10</f>
        <v>0</v>
      </c>
      <c r="M60" s="3"/>
      <c r="N60" s="3"/>
    </row>
    <row r="61" spans="1:20" ht="156.75" customHeight="1" thickBot="1" x14ac:dyDescent="0.4">
      <c r="A61" s="3"/>
      <c r="B61" s="45" t="s">
        <v>118</v>
      </c>
      <c r="C61" s="41" t="s">
        <v>126</v>
      </c>
      <c r="D61" s="45" t="s">
        <v>129</v>
      </c>
      <c r="E61" s="45" t="s">
        <v>132</v>
      </c>
      <c r="F61" s="89" t="s">
        <v>141</v>
      </c>
      <c r="G61" s="89"/>
      <c r="H61" s="45" t="s">
        <v>135</v>
      </c>
      <c r="I61" s="45" t="s">
        <v>138</v>
      </c>
      <c r="J61" s="3"/>
      <c r="K61" s="61"/>
      <c r="L61" s="46">
        <f>K61*6/10</f>
        <v>0</v>
      </c>
      <c r="M61" s="3"/>
      <c r="N61" s="3"/>
    </row>
    <row r="62" spans="1:20" ht="31.5" customHeight="1" x14ac:dyDescent="0.35">
      <c r="A62" s="3"/>
      <c r="B62" s="3"/>
      <c r="C62" s="3"/>
      <c r="D62" s="3"/>
      <c r="E62" s="3"/>
      <c r="F62" s="3"/>
      <c r="G62" s="3"/>
      <c r="H62" s="3"/>
      <c r="I62" s="3"/>
      <c r="J62" s="3"/>
      <c r="K62" s="51">
        <f>(K59+K60+K61)/3</f>
        <v>0</v>
      </c>
      <c r="L62" s="56">
        <f>(SUM(L59:L61))/10*2</f>
        <v>0</v>
      </c>
      <c r="M62" s="3"/>
      <c r="N62" s="3"/>
    </row>
    <row r="63" spans="1:20" ht="15" x14ac:dyDescent="0.35">
      <c r="A63" s="3"/>
      <c r="B63" s="3" t="s">
        <v>162</v>
      </c>
      <c r="C63" s="3"/>
      <c r="D63" s="3"/>
      <c r="E63" s="3"/>
      <c r="F63" s="3"/>
      <c r="G63" s="3"/>
      <c r="H63" s="3"/>
      <c r="I63" s="3"/>
      <c r="J63" s="3"/>
      <c r="K63" s="53"/>
      <c r="L63" s="54"/>
      <c r="M63" s="3"/>
      <c r="N63" s="3"/>
      <c r="O63" s="3"/>
      <c r="P63" s="3"/>
      <c r="Q63" s="3"/>
      <c r="R63" s="3"/>
      <c r="S63" s="3"/>
      <c r="T63" s="3"/>
    </row>
    <row r="64" spans="1:20" ht="15" x14ac:dyDescent="0.35">
      <c r="A64" s="3"/>
      <c r="B64" s="155"/>
      <c r="C64" s="155"/>
      <c r="D64" s="155"/>
      <c r="E64" s="155"/>
      <c r="F64" s="155"/>
      <c r="G64" s="155"/>
      <c r="H64" s="155"/>
      <c r="I64" s="155"/>
      <c r="J64" s="155"/>
      <c r="K64" s="53"/>
      <c r="L64" s="54"/>
      <c r="M64" s="3"/>
      <c r="N64" s="3"/>
      <c r="O64" s="3"/>
      <c r="P64" s="3"/>
      <c r="Q64" s="3"/>
      <c r="R64" s="3"/>
      <c r="S64" s="3"/>
      <c r="T64" s="3"/>
    </row>
    <row r="65" spans="1:20" ht="15" x14ac:dyDescent="0.35">
      <c r="A65" s="3"/>
      <c r="B65" s="155"/>
      <c r="C65" s="155"/>
      <c r="D65" s="155"/>
      <c r="E65" s="155"/>
      <c r="F65" s="155"/>
      <c r="G65" s="155"/>
      <c r="H65" s="155"/>
      <c r="I65" s="155"/>
      <c r="J65" s="155"/>
      <c r="K65" s="53"/>
      <c r="L65" s="54"/>
      <c r="M65" s="3"/>
      <c r="N65" s="3"/>
      <c r="O65" s="3"/>
      <c r="P65" s="3"/>
      <c r="Q65" s="3"/>
      <c r="R65" s="3"/>
      <c r="S65" s="3"/>
      <c r="T65" s="3"/>
    </row>
    <row r="66" spans="1:20" ht="15" x14ac:dyDescent="0.35">
      <c r="A66" s="3"/>
      <c r="B66" s="155"/>
      <c r="C66" s="155"/>
      <c r="D66" s="155"/>
      <c r="E66" s="155"/>
      <c r="F66" s="155"/>
      <c r="G66" s="155"/>
      <c r="H66" s="155"/>
      <c r="I66" s="155"/>
      <c r="J66" s="155"/>
      <c r="K66" s="53"/>
      <c r="L66" s="54"/>
      <c r="M66" s="3"/>
      <c r="N66" s="3"/>
      <c r="O66" s="3"/>
      <c r="P66" s="3"/>
      <c r="Q66" s="3"/>
      <c r="R66" s="3"/>
      <c r="S66" s="3"/>
      <c r="T66" s="3"/>
    </row>
    <row r="67" spans="1:20" ht="15" x14ac:dyDescent="0.35">
      <c r="A67" s="3"/>
      <c r="B67" s="3"/>
      <c r="C67" s="3"/>
      <c r="D67" s="3"/>
      <c r="E67" s="3"/>
      <c r="F67" s="3"/>
      <c r="G67" s="3"/>
      <c r="H67" s="3"/>
      <c r="I67" s="3"/>
      <c r="J67" s="3"/>
      <c r="K67" s="53"/>
      <c r="L67" s="54"/>
      <c r="M67" s="3"/>
      <c r="N67" s="3"/>
    </row>
    <row r="68" spans="1:20" ht="25.5" thickBot="1" x14ac:dyDescent="0.55000000000000004">
      <c r="A68" s="3"/>
      <c r="B68" s="57" t="s">
        <v>119</v>
      </c>
      <c r="C68" s="3"/>
      <c r="D68" s="3"/>
      <c r="E68" s="3"/>
      <c r="F68" s="3"/>
      <c r="G68" s="3"/>
      <c r="H68" s="3"/>
      <c r="I68" s="3"/>
      <c r="J68" s="3"/>
      <c r="K68" s="3"/>
      <c r="L68" s="90"/>
      <c r="M68" s="90"/>
      <c r="N68" s="3"/>
    </row>
    <row r="69" spans="1:20" ht="32.25" customHeight="1" thickBot="1" x14ac:dyDescent="0.4">
      <c r="A69" s="3"/>
      <c r="B69" s="82" t="s">
        <v>120</v>
      </c>
      <c r="C69" s="83"/>
      <c r="D69" s="87" t="s">
        <v>121</v>
      </c>
      <c r="E69" s="88"/>
      <c r="F69" s="3"/>
      <c r="G69" s="3"/>
      <c r="H69" s="3"/>
      <c r="I69" s="3"/>
      <c r="J69" s="3"/>
      <c r="K69" s="3"/>
      <c r="L69" s="3"/>
      <c r="M69" s="3"/>
      <c r="N69" s="3"/>
    </row>
    <row r="70" spans="1:20" ht="337.5" customHeight="1" thickBot="1" x14ac:dyDescent="0.4">
      <c r="A70" s="3"/>
      <c r="B70" s="84" t="s">
        <v>123</v>
      </c>
      <c r="C70" s="85"/>
      <c r="D70" s="86" t="s">
        <v>122</v>
      </c>
      <c r="E70" s="86"/>
      <c r="F70" s="3"/>
      <c r="G70" s="3"/>
      <c r="H70" s="3"/>
      <c r="I70" s="3"/>
      <c r="J70" s="3"/>
      <c r="K70" s="3"/>
      <c r="L70" s="3"/>
      <c r="M70" s="3"/>
      <c r="N70" s="3"/>
    </row>
  </sheetData>
  <sheetProtection algorithmName="SHA-512" hashValue="f8FVNkYTfMoQlZEUiMozJO7oMnWdt4ougpm2KKaN8kzP0ecffJ+SV64aHNFVAf3U4NWyHQie1H55FfN3tson/Q==" saltValue="LDyBWPGh+v+QC8G/JR+KQw==" spinCount="100000" sheet="1" objects="1" scenarios="1"/>
  <mergeCells count="102">
    <mergeCell ref="E8:F8"/>
    <mergeCell ref="A9:N9"/>
    <mergeCell ref="E11:F11"/>
    <mergeCell ref="E12:F12"/>
    <mergeCell ref="G12:I12"/>
    <mergeCell ref="E13:F13"/>
    <mergeCell ref="C1:G1"/>
    <mergeCell ref="C2:G3"/>
    <mergeCell ref="D6:E6"/>
    <mergeCell ref="K6:M6"/>
    <mergeCell ref="M23:N23"/>
    <mergeCell ref="B27:D27"/>
    <mergeCell ref="B28:D28"/>
    <mergeCell ref="B29:I29"/>
    <mergeCell ref="E14:F14"/>
    <mergeCell ref="E15:F15"/>
    <mergeCell ref="E18:F18"/>
    <mergeCell ref="D22:J22"/>
    <mergeCell ref="K22:L22"/>
    <mergeCell ref="M22:N22"/>
    <mergeCell ref="B30:B32"/>
    <mergeCell ref="C30:C32"/>
    <mergeCell ref="D30:I30"/>
    <mergeCell ref="D31:F31"/>
    <mergeCell ref="H31:I31"/>
    <mergeCell ref="K31:L31"/>
    <mergeCell ref="E32:F32"/>
    <mergeCell ref="D23:J23"/>
    <mergeCell ref="K23:L23"/>
    <mergeCell ref="I33:I36"/>
    <mergeCell ref="K33:K36"/>
    <mergeCell ref="L33:L36"/>
    <mergeCell ref="E37:F37"/>
    <mergeCell ref="D38:D40"/>
    <mergeCell ref="E38:F40"/>
    <mergeCell ref="G38:G40"/>
    <mergeCell ref="H38:H40"/>
    <mergeCell ref="B33:B37"/>
    <mergeCell ref="C33:C36"/>
    <mergeCell ref="D33:D36"/>
    <mergeCell ref="E33:F36"/>
    <mergeCell ref="G33:G36"/>
    <mergeCell ref="H33:H36"/>
    <mergeCell ref="I38:I40"/>
    <mergeCell ref="K38:K40"/>
    <mergeCell ref="L38:L40"/>
    <mergeCell ref="K47:K48"/>
    <mergeCell ref="L47:L48"/>
    <mergeCell ref="K57:L57"/>
    <mergeCell ref="F58:G58"/>
    <mergeCell ref="I43:I44"/>
    <mergeCell ref="K43:K44"/>
    <mergeCell ref="L43:L44"/>
    <mergeCell ref="E45:F46"/>
    <mergeCell ref="G45:G46"/>
    <mergeCell ref="H45:H46"/>
    <mergeCell ref="I45:I46"/>
    <mergeCell ref="K45:K46"/>
    <mergeCell ref="L45:L46"/>
    <mergeCell ref="E43:F44"/>
    <mergeCell ref="G43:G44"/>
    <mergeCell ref="H43:H44"/>
    <mergeCell ref="G47:G48"/>
    <mergeCell ref="H47:H48"/>
    <mergeCell ref="I47:I48"/>
    <mergeCell ref="L68:M68"/>
    <mergeCell ref="K49:K50"/>
    <mergeCell ref="L49:L50"/>
    <mergeCell ref="E51:F51"/>
    <mergeCell ref="B55:I55"/>
    <mergeCell ref="B56:B58"/>
    <mergeCell ref="C56:C58"/>
    <mergeCell ref="D56:I56"/>
    <mergeCell ref="D57:E57"/>
    <mergeCell ref="F57:G57"/>
    <mergeCell ref="H57:I57"/>
    <mergeCell ref="C49:C50"/>
    <mergeCell ref="D49:D50"/>
    <mergeCell ref="E49:F50"/>
    <mergeCell ref="G49:G50"/>
    <mergeCell ref="H49:H50"/>
    <mergeCell ref="I49:I50"/>
    <mergeCell ref="C47:C48"/>
    <mergeCell ref="C45:C46"/>
    <mergeCell ref="B45:B51"/>
    <mergeCell ref="C43:C44"/>
    <mergeCell ref="C38:C40"/>
    <mergeCell ref="B38:B44"/>
    <mergeCell ref="B69:C69"/>
    <mergeCell ref="B70:C70"/>
    <mergeCell ref="D70:E70"/>
    <mergeCell ref="D69:E69"/>
    <mergeCell ref="D47:D48"/>
    <mergeCell ref="E47:F48"/>
    <mergeCell ref="D45:D46"/>
    <mergeCell ref="F59:G59"/>
    <mergeCell ref="F60:G60"/>
    <mergeCell ref="F61:G61"/>
    <mergeCell ref="E41:F41"/>
    <mergeCell ref="E42:F42"/>
    <mergeCell ref="D43:D44"/>
    <mergeCell ref="B64:J66"/>
  </mergeCells>
  <conditionalFormatting sqref="K22:L22">
    <cfRule type="cellIs" dxfId="9" priority="3" operator="equal">
      <formula>"NO"</formula>
    </cfRule>
    <cfRule type="cellIs" dxfId="8" priority="4" operator="equal">
      <formula>"SÍ"</formula>
    </cfRule>
  </conditionalFormatting>
  <conditionalFormatting sqref="K23:L23">
    <cfRule type="cellIs" dxfId="7" priority="1" operator="equal">
      <formula>"NO"</formula>
    </cfRule>
    <cfRule type="cellIs" dxfId="6" priority="2" operator="equal">
      <formula>"SÍ"</formula>
    </cfRule>
  </conditionalFormatting>
  <conditionalFormatting sqref="M4:N4">
    <cfRule type="cellIs" dxfId="5" priority="12" operator="equal">
      <formula>"RELLENAR ÉTICA"</formula>
    </cfRule>
  </conditionalFormatting>
  <dataValidations count="2">
    <dataValidation type="list" operator="lessThanOrEqual" allowBlank="1" showInputMessage="1" showErrorMessage="1" error="10 edo txikiagoa" sqref="K22:L23">
      <formula1>$K$21:$L$21</formula1>
    </dataValidation>
    <dataValidation type="decimal" operator="lessThanOrEqual" allowBlank="1" showInputMessage="1" showErrorMessage="1" error="10 edo txikiagoa" sqref="M22:M23">
      <formula1>10</formula1>
    </dataValidation>
  </dataValidations>
  <pageMargins left="0.70866141732283472" right="0.70866141732283472" top="0.74803149606299213" bottom="0.74803149606299213" header="0.31496062992125984" footer="0.31496062992125984"/>
  <pageSetup paperSize="9" scale="43"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T69"/>
  <sheetViews>
    <sheetView tabSelected="1" topLeftCell="A60" zoomScale="90" zoomScaleNormal="90" workbookViewId="0">
      <selection activeCell="C61" sqref="C61"/>
    </sheetView>
  </sheetViews>
  <sheetFormatPr baseColWidth="10" defaultRowHeight="14.5" x14ac:dyDescent="0.35"/>
  <cols>
    <col min="2" max="2" width="19.81640625" customWidth="1"/>
    <col min="3" max="3" width="28.1796875" customWidth="1"/>
    <col min="4" max="4" width="27.26953125" customWidth="1"/>
    <col min="5" max="5" width="23.54296875" customWidth="1"/>
    <col min="6" max="6" width="5.1796875" customWidth="1"/>
    <col min="7" max="7" width="25.81640625" customWidth="1"/>
    <col min="8" max="8" width="30.7265625" customWidth="1"/>
    <col min="9" max="9" width="37.453125" customWidth="1"/>
    <col min="10" max="10" width="16.26953125" customWidth="1"/>
    <col min="11" max="11" width="20.81640625" customWidth="1"/>
    <col min="12" max="12" width="16.81640625" customWidth="1"/>
    <col min="13" max="13" width="16.54296875" customWidth="1"/>
    <col min="14" max="14" width="15" customWidth="1"/>
  </cols>
  <sheetData>
    <row r="1" spans="1:14" ht="26" x14ac:dyDescent="0.6">
      <c r="C1" s="152" t="s">
        <v>95</v>
      </c>
      <c r="D1" s="152"/>
      <c r="E1" s="152"/>
      <c r="F1" s="152"/>
      <c r="G1" s="152"/>
    </row>
    <row r="2" spans="1:14" ht="15" customHeight="1" x14ac:dyDescent="0.35">
      <c r="A2" s="63"/>
      <c r="B2" s="63"/>
      <c r="C2" s="153" t="s">
        <v>67</v>
      </c>
      <c r="D2" s="154"/>
      <c r="E2" s="154"/>
      <c r="F2" s="154"/>
      <c r="G2" s="154"/>
      <c r="H2" s="154"/>
      <c r="I2" s="154"/>
      <c r="J2" s="154"/>
      <c r="K2" s="63"/>
      <c r="L2" s="63"/>
      <c r="M2" s="63"/>
      <c r="N2" s="63"/>
    </row>
    <row r="3" spans="1:14" ht="15" customHeight="1" x14ac:dyDescent="0.35">
      <c r="A3" s="63"/>
      <c r="B3" s="63"/>
      <c r="C3" s="153"/>
      <c r="D3" s="154"/>
      <c r="E3" s="154"/>
      <c r="F3" s="154"/>
      <c r="G3" s="154"/>
      <c r="H3" s="154"/>
      <c r="I3" s="154"/>
      <c r="J3" s="154"/>
      <c r="K3" s="63"/>
      <c r="L3" s="63"/>
      <c r="M3" s="63"/>
      <c r="N3" s="63"/>
    </row>
    <row r="4" spans="1:14" ht="45" customHeight="1" x14ac:dyDescent="0.5">
      <c r="A4" s="3"/>
      <c r="B4" s="3"/>
      <c r="C4" s="4" t="s">
        <v>16</v>
      </c>
      <c r="D4" s="4"/>
      <c r="E4" s="5"/>
      <c r="F4" s="5"/>
      <c r="G4" s="3"/>
      <c r="H4" s="3"/>
      <c r="I4" s="3"/>
      <c r="J4" s="3"/>
      <c r="K4" s="2" t="s">
        <v>86</v>
      </c>
      <c r="L4" s="7" t="s">
        <v>87</v>
      </c>
      <c r="M4" s="8" t="s">
        <v>153</v>
      </c>
      <c r="N4" s="64" t="str">
        <f>IF(ISBLANK(K22),"RELLENAR ÉTICA",IF(ISBLANK(K23),"RELLENA ÉTICA",IF(J16&lt;5,0,IF(K22="NO",0,IF(K23="SÍ",0,K5+L5)))))</f>
        <v>RELLENAR ÉTICA</v>
      </c>
    </row>
    <row r="5" spans="1:14" ht="22.5" x14ac:dyDescent="0.45">
      <c r="A5" s="3"/>
      <c r="B5" s="3"/>
      <c r="C5" s="3"/>
      <c r="D5" s="10"/>
      <c r="E5" s="3"/>
      <c r="F5" s="3"/>
      <c r="G5" s="3"/>
      <c r="H5" s="3"/>
      <c r="I5" s="3"/>
      <c r="J5" s="3"/>
      <c r="K5" s="11">
        <f>L52</f>
        <v>0</v>
      </c>
      <c r="L5" s="12">
        <f>L62</f>
        <v>0</v>
      </c>
      <c r="M5" s="65"/>
      <c r="N5" s="65"/>
    </row>
    <row r="6" spans="1:14" ht="22.5" x14ac:dyDescent="0.45">
      <c r="A6" s="3"/>
      <c r="B6" s="3"/>
      <c r="C6" s="14" t="s">
        <v>68</v>
      </c>
      <c r="D6" s="132"/>
      <c r="E6" s="133"/>
      <c r="F6" s="3"/>
      <c r="G6" s="3"/>
      <c r="H6" s="3"/>
      <c r="I6" s="3"/>
      <c r="J6" s="3"/>
      <c r="K6" s="134"/>
      <c r="L6" s="134"/>
      <c r="M6" s="134"/>
      <c r="N6" s="1"/>
    </row>
    <row r="7" spans="1:14" x14ac:dyDescent="0.35">
      <c r="A7" s="3"/>
      <c r="B7" s="3"/>
      <c r="C7" s="3"/>
      <c r="D7" s="3"/>
      <c r="E7" s="3"/>
      <c r="F7" s="3"/>
      <c r="G7" s="3"/>
      <c r="H7" s="3"/>
      <c r="I7" s="3"/>
      <c r="J7" s="3"/>
      <c r="K7" s="3"/>
      <c r="L7" s="3"/>
      <c r="M7" s="3"/>
      <c r="N7" s="3"/>
    </row>
    <row r="8" spans="1:14" x14ac:dyDescent="0.35">
      <c r="A8" s="3"/>
      <c r="B8" s="3"/>
      <c r="C8" s="3"/>
      <c r="D8" s="3"/>
      <c r="E8" s="118"/>
      <c r="F8" s="118"/>
      <c r="G8" s="3"/>
      <c r="H8" s="3"/>
      <c r="I8" s="3"/>
      <c r="J8" s="3"/>
      <c r="K8" s="3"/>
      <c r="L8" s="3"/>
      <c r="M8" s="3"/>
      <c r="N8" s="3"/>
    </row>
    <row r="9" spans="1:14" s="17" customFormat="1" x14ac:dyDescent="0.35">
      <c r="A9" s="124" t="s">
        <v>85</v>
      </c>
      <c r="B9" s="124"/>
      <c r="C9" s="124"/>
      <c r="D9" s="124"/>
      <c r="E9" s="124"/>
      <c r="F9" s="124"/>
      <c r="G9" s="124"/>
      <c r="H9" s="124"/>
      <c r="I9" s="124"/>
      <c r="J9" s="124"/>
      <c r="K9" s="124"/>
      <c r="L9" s="124"/>
      <c r="M9" s="124"/>
      <c r="N9" s="124"/>
    </row>
    <row r="10" spans="1:14" x14ac:dyDescent="0.35">
      <c r="A10" s="3"/>
      <c r="B10" s="3"/>
      <c r="C10" s="3"/>
      <c r="D10" s="3"/>
      <c r="E10" s="3"/>
      <c r="F10" s="3"/>
      <c r="G10" s="3"/>
      <c r="H10" s="3"/>
      <c r="I10" s="3"/>
      <c r="J10" s="3"/>
      <c r="K10" s="3"/>
      <c r="L10" s="3"/>
      <c r="M10" s="3"/>
      <c r="N10" s="3"/>
    </row>
    <row r="11" spans="1:14" s="21" customFormat="1" ht="18" thickBot="1" x14ac:dyDescent="0.4">
      <c r="A11" s="18"/>
      <c r="B11" s="19" t="s">
        <v>1</v>
      </c>
      <c r="C11" s="18"/>
      <c r="D11" s="20"/>
      <c r="E11" s="125"/>
      <c r="F11" s="125"/>
      <c r="G11" s="18"/>
      <c r="H11" s="18"/>
      <c r="I11" s="18"/>
      <c r="J11" s="18"/>
      <c r="K11" s="18"/>
      <c r="L11" s="18"/>
      <c r="M11" s="18"/>
      <c r="N11" s="18"/>
    </row>
    <row r="12" spans="1:14" ht="35.5" thickBot="1" x14ac:dyDescent="0.5">
      <c r="A12" s="3"/>
      <c r="B12" s="3"/>
      <c r="C12" s="3"/>
      <c r="D12" s="3"/>
      <c r="E12" s="118"/>
      <c r="F12" s="118"/>
      <c r="G12" s="126" t="s">
        <v>2</v>
      </c>
      <c r="H12" s="126"/>
      <c r="I12" s="127"/>
      <c r="J12" s="22" t="s">
        <v>88</v>
      </c>
      <c r="L12" s="23"/>
      <c r="M12" s="23"/>
      <c r="N12" s="23"/>
    </row>
    <row r="13" spans="1:14" ht="19" thickBot="1" x14ac:dyDescent="0.5">
      <c r="A13" s="3"/>
      <c r="B13" s="3"/>
      <c r="C13" s="3"/>
      <c r="D13" s="3"/>
      <c r="E13" s="128" t="s">
        <v>4</v>
      </c>
      <c r="F13" s="128"/>
      <c r="G13" s="24" t="s">
        <v>6</v>
      </c>
      <c r="H13" s="25" t="s">
        <v>7</v>
      </c>
      <c r="I13" s="26" t="s">
        <v>8</v>
      </c>
      <c r="J13" s="27" t="s">
        <v>82</v>
      </c>
      <c r="L13" s="66"/>
    </row>
    <row r="14" spans="1:14" ht="64.5" customHeight="1" thickBot="1" x14ac:dyDescent="0.4">
      <c r="A14" s="3"/>
      <c r="B14" s="3"/>
      <c r="C14" s="3"/>
      <c r="D14" s="3"/>
      <c r="E14" s="117" t="s">
        <v>9</v>
      </c>
      <c r="F14" s="117"/>
      <c r="G14" s="48" t="s">
        <v>89</v>
      </c>
      <c r="H14" s="67" t="s">
        <v>12</v>
      </c>
      <c r="I14" s="67" t="s">
        <v>14</v>
      </c>
      <c r="J14" s="58"/>
      <c r="L14" s="31"/>
    </row>
    <row r="15" spans="1:14" ht="66" customHeight="1" thickBot="1" x14ac:dyDescent="0.4">
      <c r="A15" s="3"/>
      <c r="B15" s="3"/>
      <c r="C15" s="3"/>
      <c r="D15" s="3"/>
      <c r="E15" s="117" t="s">
        <v>10</v>
      </c>
      <c r="F15" s="117"/>
      <c r="G15" s="67" t="s">
        <v>11</v>
      </c>
      <c r="H15" s="67" t="s">
        <v>13</v>
      </c>
      <c r="I15" s="67" t="s">
        <v>15</v>
      </c>
      <c r="J15" s="58"/>
    </row>
    <row r="16" spans="1:14" x14ac:dyDescent="0.35">
      <c r="A16" s="3"/>
      <c r="B16" s="3"/>
      <c r="C16" s="3"/>
      <c r="D16" s="3"/>
      <c r="E16" s="32"/>
      <c r="F16" s="16"/>
      <c r="G16" s="3"/>
      <c r="H16" s="3"/>
      <c r="I16" s="3"/>
      <c r="J16" s="33">
        <f>(J14+J15)/2</f>
        <v>0</v>
      </c>
      <c r="K16" s="3"/>
      <c r="L16" s="3"/>
      <c r="M16" s="3"/>
      <c r="N16" s="34"/>
    </row>
    <row r="17" spans="1:14" x14ac:dyDescent="0.35">
      <c r="A17" s="3"/>
      <c r="B17" s="3"/>
      <c r="C17" s="3"/>
      <c r="D17" s="3"/>
      <c r="E17" s="32" t="s">
        <v>90</v>
      </c>
      <c r="F17" s="3"/>
      <c r="G17" s="3"/>
      <c r="H17" s="3"/>
      <c r="I17" s="3"/>
      <c r="J17" s="3"/>
      <c r="L17" s="3"/>
      <c r="M17" s="3"/>
    </row>
    <row r="18" spans="1:14" x14ac:dyDescent="0.35">
      <c r="A18" s="3"/>
      <c r="B18" s="3"/>
      <c r="C18" s="3"/>
      <c r="D18" s="3"/>
      <c r="E18" s="118"/>
      <c r="F18" s="118"/>
      <c r="G18" s="3"/>
      <c r="H18" s="3"/>
      <c r="I18" s="3"/>
      <c r="J18" s="3"/>
      <c r="K18" s="3"/>
      <c r="L18" s="3"/>
      <c r="M18" s="3"/>
      <c r="N18" s="3"/>
    </row>
    <row r="19" spans="1:14" s="21" customFormat="1" ht="17.5" x14ac:dyDescent="0.35">
      <c r="A19" s="18"/>
      <c r="B19" s="35" t="s">
        <v>91</v>
      </c>
      <c r="C19" s="18"/>
      <c r="D19" s="18"/>
      <c r="E19" s="18"/>
      <c r="F19" s="18"/>
      <c r="G19" s="18"/>
      <c r="H19" s="18"/>
      <c r="I19" s="18"/>
      <c r="J19" s="18"/>
      <c r="K19" s="18"/>
      <c r="L19" s="18"/>
      <c r="M19" s="18"/>
      <c r="N19" s="18"/>
    </row>
    <row r="20" spans="1:14" x14ac:dyDescent="0.35">
      <c r="A20" s="3"/>
      <c r="B20" s="3"/>
      <c r="C20" s="3"/>
      <c r="D20" s="3"/>
      <c r="E20" s="3"/>
      <c r="F20" s="3"/>
      <c r="G20" s="3"/>
      <c r="H20" s="3"/>
      <c r="I20" s="3"/>
      <c r="J20" s="3"/>
      <c r="K20" s="3"/>
      <c r="L20" s="3"/>
      <c r="M20" s="3"/>
      <c r="N20" s="3"/>
    </row>
    <row r="21" spans="1:14" x14ac:dyDescent="0.35">
      <c r="A21" s="3"/>
      <c r="B21" s="3"/>
      <c r="C21" s="3"/>
      <c r="D21" s="3"/>
      <c r="E21" s="3"/>
      <c r="F21" s="3"/>
      <c r="G21" s="3"/>
      <c r="H21" s="3"/>
      <c r="I21" s="3"/>
      <c r="J21" s="3"/>
      <c r="K21" s="36" t="s">
        <v>17</v>
      </c>
      <c r="L21" s="36" t="s">
        <v>18</v>
      </c>
      <c r="M21" s="37"/>
      <c r="N21" s="3"/>
    </row>
    <row r="22" spans="1:14" ht="18" x14ac:dyDescent="0.35">
      <c r="A22" s="3"/>
      <c r="B22" s="3"/>
      <c r="C22" s="3"/>
      <c r="D22" s="119" t="s">
        <v>92</v>
      </c>
      <c r="E22" s="120"/>
      <c r="F22" s="120"/>
      <c r="G22" s="120"/>
      <c r="H22" s="120"/>
      <c r="I22" s="120"/>
      <c r="J22" s="121"/>
      <c r="K22" s="122"/>
      <c r="L22" s="123"/>
      <c r="M22" s="150" t="s">
        <v>154</v>
      </c>
      <c r="N22" s="151"/>
    </row>
    <row r="23" spans="1:14" ht="18" x14ac:dyDescent="0.35">
      <c r="A23" s="3"/>
      <c r="B23" s="3"/>
      <c r="C23" s="3"/>
      <c r="D23" s="106" t="s">
        <v>93</v>
      </c>
      <c r="E23" s="107"/>
      <c r="F23" s="107"/>
      <c r="G23" s="107"/>
      <c r="H23" s="107"/>
      <c r="I23" s="107"/>
      <c r="J23" s="108"/>
      <c r="K23" s="109"/>
      <c r="L23" s="110"/>
      <c r="M23" s="150" t="s">
        <v>154</v>
      </c>
      <c r="N23" s="151"/>
    </row>
    <row r="24" spans="1:14" x14ac:dyDescent="0.35">
      <c r="A24" s="3"/>
      <c r="B24" s="3"/>
      <c r="C24" s="3"/>
      <c r="D24" s="3"/>
      <c r="E24" s="3"/>
      <c r="F24" s="3"/>
      <c r="G24" s="3"/>
      <c r="H24" s="3"/>
      <c r="I24" s="3"/>
      <c r="J24" s="3"/>
      <c r="K24" s="3"/>
      <c r="L24" s="3"/>
      <c r="M24" s="3"/>
      <c r="N24" s="3"/>
    </row>
    <row r="25" spans="1:14" x14ac:dyDescent="0.35">
      <c r="A25" s="3"/>
      <c r="B25" s="3"/>
      <c r="C25" s="3"/>
      <c r="D25" s="3"/>
      <c r="F25" s="3"/>
      <c r="G25" s="3"/>
      <c r="H25" s="3"/>
      <c r="I25" s="3"/>
      <c r="J25" s="3"/>
      <c r="K25" s="3"/>
      <c r="L25" s="3"/>
      <c r="M25" s="3"/>
      <c r="N25" s="3"/>
    </row>
    <row r="26" spans="1:14" x14ac:dyDescent="0.35">
      <c r="A26" s="3"/>
      <c r="B26" s="3"/>
      <c r="C26" s="3"/>
      <c r="D26" s="3"/>
      <c r="E26" s="3"/>
      <c r="F26" s="3"/>
      <c r="G26" s="3"/>
      <c r="H26" s="3"/>
      <c r="I26" s="3"/>
      <c r="J26" s="3"/>
      <c r="K26" s="3"/>
      <c r="L26" s="3"/>
      <c r="M26" s="3"/>
      <c r="N26" s="3"/>
    </row>
    <row r="27" spans="1:14" s="39" customFormat="1" ht="29.25" customHeight="1" x14ac:dyDescent="0.35">
      <c r="A27" s="38"/>
      <c r="B27" s="62" t="s">
        <v>155</v>
      </c>
      <c r="C27" s="62"/>
      <c r="D27" s="62"/>
      <c r="E27" s="38"/>
      <c r="F27" s="38"/>
      <c r="G27" s="38"/>
      <c r="H27" s="38"/>
      <c r="I27" s="38"/>
      <c r="J27" s="38"/>
      <c r="K27" s="38"/>
      <c r="L27" s="38"/>
      <c r="M27" s="38"/>
      <c r="N27" s="38"/>
    </row>
    <row r="28" spans="1:14" ht="32.25" customHeight="1" x14ac:dyDescent="0.35">
      <c r="A28" s="3"/>
      <c r="B28" s="114"/>
      <c r="C28" s="114"/>
      <c r="D28" s="114"/>
      <c r="E28" s="3"/>
      <c r="F28" s="3"/>
      <c r="G28" s="3"/>
      <c r="H28" s="3"/>
      <c r="I28" s="3"/>
      <c r="J28" s="3"/>
      <c r="K28" s="3"/>
      <c r="L28" s="3"/>
      <c r="M28" s="3"/>
      <c r="N28" s="3"/>
    </row>
    <row r="29" spans="1:14" ht="22.5" x14ac:dyDescent="0.35">
      <c r="A29" s="3"/>
      <c r="B29" s="115" t="s">
        <v>142</v>
      </c>
      <c r="C29" s="116"/>
      <c r="D29" s="116"/>
      <c r="E29" s="116"/>
      <c r="F29" s="116"/>
      <c r="G29" s="116"/>
      <c r="H29" s="116"/>
      <c r="I29" s="116"/>
      <c r="J29" s="3"/>
      <c r="K29" s="40"/>
      <c r="L29" s="40"/>
      <c r="M29" s="3"/>
      <c r="N29" s="3"/>
    </row>
    <row r="30" spans="1:14" ht="15.5" x14ac:dyDescent="0.35">
      <c r="A30" s="3"/>
      <c r="B30" s="81" t="s">
        <v>19</v>
      </c>
      <c r="C30" s="81" t="s">
        <v>20</v>
      </c>
      <c r="D30" s="81" t="s">
        <v>3</v>
      </c>
      <c r="E30" s="81"/>
      <c r="F30" s="81"/>
      <c r="G30" s="81"/>
      <c r="H30" s="81"/>
      <c r="I30" s="81"/>
      <c r="J30" s="3"/>
      <c r="K30" s="40"/>
      <c r="L30" s="40"/>
      <c r="M30" s="3"/>
      <c r="N30" s="3"/>
    </row>
    <row r="31" spans="1:14" ht="18" thickBot="1" x14ac:dyDescent="0.4">
      <c r="A31" s="3"/>
      <c r="B31" s="81"/>
      <c r="C31" s="81"/>
      <c r="D31" s="94" t="s">
        <v>21</v>
      </c>
      <c r="E31" s="94"/>
      <c r="F31" s="94"/>
      <c r="G31" s="42" t="s">
        <v>22</v>
      </c>
      <c r="H31" s="96" t="s">
        <v>23</v>
      </c>
      <c r="I31" s="96"/>
      <c r="J31" s="3"/>
      <c r="K31" s="97" t="s">
        <v>83</v>
      </c>
      <c r="L31" s="98"/>
      <c r="M31" s="3"/>
      <c r="N31" s="3"/>
    </row>
    <row r="32" spans="1:14" ht="31" thickBot="1" x14ac:dyDescent="0.4">
      <c r="A32" s="3"/>
      <c r="B32" s="81"/>
      <c r="C32" s="81"/>
      <c r="D32" s="76" t="s">
        <v>157</v>
      </c>
      <c r="E32" s="105" t="s">
        <v>158</v>
      </c>
      <c r="F32" s="105"/>
      <c r="G32" s="77" t="s">
        <v>159</v>
      </c>
      <c r="H32" s="78" t="s">
        <v>160</v>
      </c>
      <c r="I32" s="78" t="s">
        <v>161</v>
      </c>
      <c r="J32" s="40"/>
      <c r="K32" s="43" t="s">
        <v>82</v>
      </c>
      <c r="L32" s="44" t="s">
        <v>0</v>
      </c>
      <c r="M32" s="3"/>
      <c r="N32" s="3"/>
    </row>
    <row r="33" spans="1:14" ht="15" thickBot="1" x14ac:dyDescent="0.4">
      <c r="A33" s="3"/>
      <c r="B33" s="136" t="s">
        <v>96</v>
      </c>
      <c r="C33" s="149" t="s">
        <v>100</v>
      </c>
      <c r="D33" s="136" t="s">
        <v>24</v>
      </c>
      <c r="E33" s="136" t="s">
        <v>26</v>
      </c>
      <c r="F33" s="136"/>
      <c r="G33" s="136" t="s">
        <v>27</v>
      </c>
      <c r="H33" s="136" t="s">
        <v>29</v>
      </c>
      <c r="I33" s="136" t="s">
        <v>31</v>
      </c>
      <c r="J33" s="3"/>
      <c r="K33" s="91"/>
      <c r="L33" s="92">
        <f>K33*4.5/10</f>
        <v>0</v>
      </c>
      <c r="M33" s="3"/>
      <c r="N33" s="3"/>
    </row>
    <row r="34" spans="1:14" ht="15" thickBot="1" x14ac:dyDescent="0.4">
      <c r="A34" s="3"/>
      <c r="B34" s="136"/>
      <c r="C34" s="149"/>
      <c r="D34" s="136"/>
      <c r="E34" s="136"/>
      <c r="F34" s="136"/>
      <c r="G34" s="136"/>
      <c r="H34" s="136"/>
      <c r="I34" s="136"/>
      <c r="J34" s="3"/>
      <c r="K34" s="91"/>
      <c r="L34" s="92"/>
      <c r="M34" s="3"/>
      <c r="N34" s="3"/>
    </row>
    <row r="35" spans="1:14" ht="15" thickBot="1" x14ac:dyDescent="0.4">
      <c r="A35" s="3"/>
      <c r="B35" s="136"/>
      <c r="C35" s="149"/>
      <c r="D35" s="136"/>
      <c r="E35" s="136"/>
      <c r="F35" s="136"/>
      <c r="G35" s="136"/>
      <c r="H35" s="136"/>
      <c r="I35" s="136"/>
      <c r="J35" s="3"/>
      <c r="K35" s="91"/>
      <c r="L35" s="92"/>
      <c r="M35" s="3"/>
      <c r="N35" s="3"/>
    </row>
    <row r="36" spans="1:14" ht="15" thickBot="1" x14ac:dyDescent="0.4">
      <c r="A36" s="3"/>
      <c r="B36" s="136"/>
      <c r="C36" s="149"/>
      <c r="D36" s="136"/>
      <c r="E36" s="136"/>
      <c r="F36" s="136"/>
      <c r="G36" s="136"/>
      <c r="H36" s="136"/>
      <c r="I36" s="136"/>
      <c r="J36" s="3"/>
      <c r="K36" s="91"/>
      <c r="L36" s="92"/>
      <c r="M36" s="3"/>
      <c r="N36" s="3"/>
    </row>
    <row r="37" spans="1:14" ht="93.5" thickBot="1" x14ac:dyDescent="0.4">
      <c r="A37" s="3"/>
      <c r="B37" s="136"/>
      <c r="C37" s="69" t="s">
        <v>101</v>
      </c>
      <c r="D37" s="68" t="s">
        <v>25</v>
      </c>
      <c r="E37" s="136" t="s">
        <v>102</v>
      </c>
      <c r="F37" s="136"/>
      <c r="G37" s="68" t="s">
        <v>28</v>
      </c>
      <c r="H37" s="68" t="s">
        <v>30</v>
      </c>
      <c r="I37" s="68" t="s">
        <v>32</v>
      </c>
      <c r="J37" s="3"/>
      <c r="K37" s="60"/>
      <c r="L37" s="47">
        <f>K37*4.5/10</f>
        <v>0</v>
      </c>
      <c r="M37" s="3"/>
      <c r="N37" s="3"/>
    </row>
    <row r="38" spans="1:14" ht="15.5" thickTop="1" thickBot="1" x14ac:dyDescent="0.4">
      <c r="A38" s="3"/>
      <c r="B38" s="136" t="s">
        <v>143</v>
      </c>
      <c r="C38" s="149" t="s">
        <v>70</v>
      </c>
      <c r="D38" s="136" t="s">
        <v>71</v>
      </c>
      <c r="E38" s="136" t="s">
        <v>72</v>
      </c>
      <c r="F38" s="136"/>
      <c r="G38" s="136" t="s">
        <v>144</v>
      </c>
      <c r="H38" s="136" t="s">
        <v>73</v>
      </c>
      <c r="I38" s="136" t="s">
        <v>145</v>
      </c>
      <c r="J38" s="3"/>
      <c r="K38" s="103"/>
      <c r="L38" s="104">
        <f>K38*3/10</f>
        <v>0</v>
      </c>
      <c r="M38" s="3"/>
      <c r="N38" s="3"/>
    </row>
    <row r="39" spans="1:14" ht="15" thickBot="1" x14ac:dyDescent="0.4">
      <c r="A39" s="3"/>
      <c r="B39" s="136"/>
      <c r="C39" s="149"/>
      <c r="D39" s="136"/>
      <c r="E39" s="136"/>
      <c r="F39" s="136"/>
      <c r="G39" s="136"/>
      <c r="H39" s="136"/>
      <c r="I39" s="136"/>
      <c r="J39" s="3"/>
      <c r="K39" s="91"/>
      <c r="L39" s="92"/>
      <c r="M39" s="3"/>
      <c r="N39" s="3"/>
    </row>
    <row r="40" spans="1:14" ht="42.75" customHeight="1" thickBot="1" x14ac:dyDescent="0.4">
      <c r="A40" s="3"/>
      <c r="B40" s="136"/>
      <c r="C40" s="149"/>
      <c r="D40" s="136"/>
      <c r="E40" s="136"/>
      <c r="F40" s="136"/>
      <c r="G40" s="136"/>
      <c r="H40" s="136"/>
      <c r="I40" s="136"/>
      <c r="J40" s="3"/>
      <c r="K40" s="91"/>
      <c r="L40" s="92"/>
      <c r="M40" s="3"/>
      <c r="N40" s="3"/>
    </row>
    <row r="41" spans="1:14" ht="140" thickBot="1" x14ac:dyDescent="0.4">
      <c r="A41" s="3"/>
      <c r="B41" s="136"/>
      <c r="C41" s="69" t="s">
        <v>74</v>
      </c>
      <c r="D41" s="68" t="s">
        <v>75</v>
      </c>
      <c r="E41" s="136" t="s">
        <v>76</v>
      </c>
      <c r="F41" s="136"/>
      <c r="G41" s="68" t="s">
        <v>77</v>
      </c>
      <c r="H41" s="68" t="s">
        <v>146</v>
      </c>
      <c r="I41" s="68" t="s">
        <v>147</v>
      </c>
      <c r="J41" s="3"/>
      <c r="K41" s="59"/>
      <c r="L41" s="46">
        <f>K41*3/10</f>
        <v>0</v>
      </c>
      <c r="M41" s="3"/>
      <c r="N41" s="3"/>
    </row>
    <row r="42" spans="1:14" ht="109" thickBot="1" x14ac:dyDescent="0.4">
      <c r="A42" s="3"/>
      <c r="B42" s="136"/>
      <c r="C42" s="69" t="s">
        <v>148</v>
      </c>
      <c r="D42" s="68" t="s">
        <v>78</v>
      </c>
      <c r="E42" s="136" t="s">
        <v>79</v>
      </c>
      <c r="F42" s="136"/>
      <c r="G42" s="68" t="s">
        <v>149</v>
      </c>
      <c r="H42" s="68" t="s">
        <v>80</v>
      </c>
      <c r="I42" s="68" t="s">
        <v>81</v>
      </c>
      <c r="J42" s="3"/>
      <c r="K42" s="59"/>
      <c r="L42" s="46">
        <f>K42*3/10</f>
        <v>0</v>
      </c>
      <c r="M42" s="3"/>
      <c r="N42" s="3"/>
    </row>
    <row r="43" spans="1:14" ht="15" thickBot="1" x14ac:dyDescent="0.4">
      <c r="A43" s="3"/>
      <c r="B43" s="136"/>
      <c r="C43" s="149" t="s">
        <v>150</v>
      </c>
      <c r="D43" s="136" t="s">
        <v>47</v>
      </c>
      <c r="E43" s="136" t="s">
        <v>151</v>
      </c>
      <c r="F43" s="136"/>
      <c r="G43" s="136" t="s">
        <v>49</v>
      </c>
      <c r="H43" s="136" t="s">
        <v>50</v>
      </c>
      <c r="I43" s="136" t="s">
        <v>51</v>
      </c>
      <c r="J43" s="3"/>
      <c r="K43" s="91"/>
      <c r="L43" s="92">
        <f>K43*3/10</f>
        <v>0</v>
      </c>
      <c r="M43" s="3"/>
      <c r="N43" s="3"/>
    </row>
    <row r="44" spans="1:14" ht="81" customHeight="1" thickBot="1" x14ac:dyDescent="0.4">
      <c r="A44" s="3"/>
      <c r="B44" s="136"/>
      <c r="C44" s="149"/>
      <c r="D44" s="136"/>
      <c r="E44" s="136"/>
      <c r="F44" s="136"/>
      <c r="G44" s="136"/>
      <c r="H44" s="136"/>
      <c r="I44" s="136"/>
      <c r="J44" s="3"/>
      <c r="K44" s="101"/>
      <c r="L44" s="102"/>
      <c r="M44" s="3"/>
      <c r="N44" s="3"/>
    </row>
    <row r="45" spans="1:14" ht="32.25" customHeight="1" thickTop="1" thickBot="1" x14ac:dyDescent="0.4">
      <c r="A45" s="3"/>
      <c r="B45" s="136" t="s">
        <v>98</v>
      </c>
      <c r="C45" s="149" t="s">
        <v>107</v>
      </c>
      <c r="D45" s="136" t="s">
        <v>108</v>
      </c>
      <c r="E45" s="136" t="s">
        <v>109</v>
      </c>
      <c r="F45" s="136"/>
      <c r="G45" s="136" t="s">
        <v>52</v>
      </c>
      <c r="H45" s="136" t="s">
        <v>53</v>
      </c>
      <c r="I45" s="136" t="s">
        <v>110</v>
      </c>
      <c r="J45" s="3"/>
      <c r="K45" s="103"/>
      <c r="L45" s="104">
        <f>K45*1.5/10</f>
        <v>0</v>
      </c>
      <c r="M45" s="3"/>
      <c r="N45" s="3"/>
    </row>
    <row r="46" spans="1:14" ht="36" customHeight="1" thickBot="1" x14ac:dyDescent="0.4">
      <c r="A46" s="3"/>
      <c r="B46" s="136"/>
      <c r="C46" s="149"/>
      <c r="D46" s="136"/>
      <c r="E46" s="136"/>
      <c r="F46" s="136"/>
      <c r="G46" s="136"/>
      <c r="H46" s="136"/>
      <c r="I46" s="136"/>
      <c r="J46" s="3"/>
      <c r="K46" s="91"/>
      <c r="L46" s="92"/>
      <c r="M46" s="3"/>
      <c r="N46" s="3"/>
    </row>
    <row r="47" spans="1:14" ht="66.75" customHeight="1" thickBot="1" x14ac:dyDescent="0.4">
      <c r="A47" s="3"/>
      <c r="B47" s="136"/>
      <c r="C47" s="149" t="s">
        <v>111</v>
      </c>
      <c r="D47" s="136" t="s">
        <v>54</v>
      </c>
      <c r="E47" s="136" t="s">
        <v>55</v>
      </c>
      <c r="F47" s="136"/>
      <c r="G47" s="136" t="s">
        <v>56</v>
      </c>
      <c r="H47" s="136" t="s">
        <v>57</v>
      </c>
      <c r="I47" s="136" t="s">
        <v>58</v>
      </c>
      <c r="J47" s="3"/>
      <c r="K47" s="91"/>
      <c r="L47" s="92">
        <f>K47*1.5/10</f>
        <v>0</v>
      </c>
      <c r="M47" s="3"/>
      <c r="N47" s="3"/>
    </row>
    <row r="48" spans="1:14" ht="53.25" customHeight="1" thickBot="1" x14ac:dyDescent="0.4">
      <c r="A48" s="3"/>
      <c r="B48" s="136"/>
      <c r="C48" s="149"/>
      <c r="D48" s="136"/>
      <c r="E48" s="136"/>
      <c r="F48" s="136"/>
      <c r="G48" s="136"/>
      <c r="H48" s="136"/>
      <c r="I48" s="136"/>
      <c r="J48" s="3"/>
      <c r="K48" s="91"/>
      <c r="L48" s="92"/>
      <c r="M48" s="3"/>
      <c r="N48" s="3"/>
    </row>
    <row r="49" spans="1:20" ht="93" customHeight="1" thickBot="1" x14ac:dyDescent="0.4">
      <c r="A49" s="3"/>
      <c r="B49" s="136"/>
      <c r="C49" s="149" t="s">
        <v>112</v>
      </c>
      <c r="D49" s="136" t="s">
        <v>59</v>
      </c>
      <c r="E49" s="136" t="s">
        <v>60</v>
      </c>
      <c r="F49" s="136"/>
      <c r="G49" s="136" t="s">
        <v>61</v>
      </c>
      <c r="H49" s="136" t="s">
        <v>113</v>
      </c>
      <c r="I49" s="136" t="s">
        <v>62</v>
      </c>
      <c r="J49" s="3"/>
      <c r="K49" s="91"/>
      <c r="L49" s="92">
        <f>K49*1.5/10</f>
        <v>0</v>
      </c>
      <c r="M49" s="3"/>
      <c r="N49" s="3"/>
    </row>
    <row r="50" spans="1:20" ht="15" thickBot="1" x14ac:dyDescent="0.4">
      <c r="A50" s="3"/>
      <c r="B50" s="136"/>
      <c r="C50" s="149"/>
      <c r="D50" s="136"/>
      <c r="E50" s="136"/>
      <c r="F50" s="136"/>
      <c r="G50" s="136"/>
      <c r="H50" s="136"/>
      <c r="I50" s="136"/>
      <c r="J50" s="3"/>
      <c r="K50" s="91"/>
      <c r="L50" s="92"/>
      <c r="M50" s="3"/>
      <c r="N50" s="3"/>
    </row>
    <row r="51" spans="1:20" ht="93.5" thickBot="1" x14ac:dyDescent="0.4">
      <c r="A51" s="3"/>
      <c r="B51" s="136"/>
      <c r="C51" s="69" t="s">
        <v>114</v>
      </c>
      <c r="D51" s="68" t="s">
        <v>115</v>
      </c>
      <c r="E51" s="136" t="s">
        <v>63</v>
      </c>
      <c r="F51" s="136"/>
      <c r="G51" s="68" t="s">
        <v>64</v>
      </c>
      <c r="H51" s="68" t="s">
        <v>65</v>
      </c>
      <c r="I51" s="68" t="s">
        <v>66</v>
      </c>
      <c r="J51" s="3"/>
      <c r="K51" s="61"/>
      <c r="L51" s="47">
        <f>K51*4.5/10</f>
        <v>0</v>
      </c>
      <c r="M51" s="3"/>
      <c r="N51" s="3"/>
    </row>
    <row r="52" spans="1:20" ht="16" thickTop="1" x14ac:dyDescent="0.35">
      <c r="A52" s="3"/>
      <c r="B52" s="48"/>
      <c r="C52" s="49"/>
      <c r="D52" s="50"/>
      <c r="E52" s="50"/>
      <c r="F52" s="50"/>
      <c r="G52" s="50"/>
      <c r="H52" s="50"/>
      <c r="I52" s="50"/>
      <c r="J52" s="3"/>
      <c r="K52" s="51">
        <f>(K33+K37+K38+K41+K42+K43+K49+KK5141+K47+K45+K51)/10</f>
        <v>0</v>
      </c>
      <c r="L52" s="52">
        <f>(SUM(L33:L51)/10)*2</f>
        <v>0</v>
      </c>
      <c r="M52" s="3"/>
      <c r="N52" s="3"/>
    </row>
    <row r="53" spans="1:20" ht="15" x14ac:dyDescent="0.35">
      <c r="A53" s="3"/>
      <c r="B53" s="48"/>
      <c r="C53" s="49"/>
      <c r="D53" s="50"/>
      <c r="E53" s="50"/>
      <c r="F53" s="50"/>
      <c r="G53" s="50"/>
      <c r="H53" s="50"/>
      <c r="I53" s="50"/>
      <c r="J53" s="3"/>
      <c r="K53" s="53"/>
      <c r="L53" s="54"/>
      <c r="M53" s="3"/>
      <c r="N53" s="3"/>
    </row>
    <row r="54" spans="1:20" ht="15" x14ac:dyDescent="0.35">
      <c r="A54" s="3"/>
      <c r="B54" s="48"/>
      <c r="C54" s="49"/>
      <c r="D54" s="50"/>
      <c r="E54" s="50"/>
      <c r="F54" s="50"/>
      <c r="G54" s="50"/>
      <c r="H54" s="50"/>
      <c r="I54" s="50"/>
      <c r="J54" s="3"/>
      <c r="K54" s="53"/>
      <c r="L54" s="54"/>
      <c r="M54" s="3"/>
      <c r="N54" s="3"/>
    </row>
    <row r="55" spans="1:20" ht="17.5" x14ac:dyDescent="0.35">
      <c r="A55" s="3"/>
      <c r="B55" s="93" t="s">
        <v>99</v>
      </c>
      <c r="C55" s="93"/>
      <c r="D55" s="93"/>
      <c r="E55" s="93"/>
      <c r="F55" s="93"/>
      <c r="G55" s="93"/>
      <c r="H55" s="93"/>
      <c r="I55" s="93"/>
      <c r="J55" s="3"/>
      <c r="K55" s="40"/>
      <c r="L55" s="40"/>
      <c r="M55" s="3"/>
      <c r="N55" s="3"/>
    </row>
    <row r="56" spans="1:20" ht="16" thickBot="1" x14ac:dyDescent="0.4">
      <c r="A56" s="3"/>
      <c r="B56" s="137" t="s">
        <v>19</v>
      </c>
      <c r="C56" s="137" t="s">
        <v>20</v>
      </c>
      <c r="D56" s="140" t="s">
        <v>3</v>
      </c>
      <c r="E56" s="141"/>
      <c r="F56" s="141"/>
      <c r="G56" s="141"/>
      <c r="H56" s="141"/>
      <c r="I56" s="142"/>
      <c r="J56" s="3"/>
      <c r="K56" s="40"/>
      <c r="L56" s="40"/>
      <c r="M56" s="3"/>
      <c r="N56" s="3"/>
    </row>
    <row r="57" spans="1:20" ht="18" thickBot="1" x14ac:dyDescent="0.4">
      <c r="A57" s="3"/>
      <c r="B57" s="138"/>
      <c r="C57" s="138"/>
      <c r="D57" s="143" t="s">
        <v>21</v>
      </c>
      <c r="E57" s="144"/>
      <c r="F57" s="145" t="s">
        <v>22</v>
      </c>
      <c r="G57" s="146"/>
      <c r="H57" s="147" t="s">
        <v>23</v>
      </c>
      <c r="I57" s="148"/>
      <c r="J57" s="3"/>
      <c r="K57" s="97" t="s">
        <v>84</v>
      </c>
      <c r="L57" s="98"/>
      <c r="M57" s="3"/>
      <c r="N57" s="3"/>
    </row>
    <row r="58" spans="1:20" ht="31" thickBot="1" x14ac:dyDescent="0.4">
      <c r="A58" s="3"/>
      <c r="B58" s="139"/>
      <c r="C58" s="139"/>
      <c r="D58" s="79" t="s">
        <v>157</v>
      </c>
      <c r="E58" s="79" t="s">
        <v>158</v>
      </c>
      <c r="F58" s="99" t="s">
        <v>159</v>
      </c>
      <c r="G58" s="100"/>
      <c r="H58" s="80" t="s">
        <v>160</v>
      </c>
      <c r="I58" s="80" t="s">
        <v>161</v>
      </c>
      <c r="J58" s="3"/>
      <c r="K58" s="55" t="s">
        <v>82</v>
      </c>
      <c r="L58" s="44" t="s">
        <v>0</v>
      </c>
      <c r="M58" s="3"/>
      <c r="N58" s="3"/>
    </row>
    <row r="59" spans="1:20" ht="78" thickBot="1" x14ac:dyDescent="0.4">
      <c r="A59" s="3"/>
      <c r="B59" s="70" t="s">
        <v>116</v>
      </c>
      <c r="C59" s="71" t="s">
        <v>124</v>
      </c>
      <c r="D59" s="72" t="s">
        <v>127</v>
      </c>
      <c r="E59" s="72" t="s">
        <v>130</v>
      </c>
      <c r="F59" s="135" t="s">
        <v>139</v>
      </c>
      <c r="G59" s="135"/>
      <c r="H59" s="72" t="s">
        <v>133</v>
      </c>
      <c r="I59" s="72" t="s">
        <v>136</v>
      </c>
      <c r="J59" s="3"/>
      <c r="K59" s="59"/>
      <c r="L59" s="46">
        <f>K59*7/10</f>
        <v>0</v>
      </c>
      <c r="M59" s="3"/>
      <c r="N59" s="3"/>
    </row>
    <row r="60" spans="1:20" ht="109" thickBot="1" x14ac:dyDescent="0.4">
      <c r="A60" s="3"/>
      <c r="B60" s="70" t="s">
        <v>117</v>
      </c>
      <c r="C60" s="73" t="s">
        <v>125</v>
      </c>
      <c r="D60" s="74" t="s">
        <v>128</v>
      </c>
      <c r="E60" s="74" t="s">
        <v>131</v>
      </c>
      <c r="F60" s="135" t="s">
        <v>140</v>
      </c>
      <c r="G60" s="135"/>
      <c r="H60" s="74" t="s">
        <v>134</v>
      </c>
      <c r="I60" s="74" t="s">
        <v>137</v>
      </c>
      <c r="J60" s="3"/>
      <c r="K60" s="59"/>
      <c r="L60" s="46">
        <f>K60*7/10</f>
        <v>0</v>
      </c>
      <c r="M60" s="3"/>
      <c r="N60" s="3"/>
    </row>
    <row r="61" spans="1:20" ht="93.5" thickBot="1" x14ac:dyDescent="0.4">
      <c r="A61" s="3"/>
      <c r="B61" s="70" t="s">
        <v>118</v>
      </c>
      <c r="C61" s="73" t="s">
        <v>126</v>
      </c>
      <c r="D61" s="74" t="s">
        <v>129</v>
      </c>
      <c r="E61" s="74" t="s">
        <v>132</v>
      </c>
      <c r="F61" s="135" t="s">
        <v>141</v>
      </c>
      <c r="G61" s="135"/>
      <c r="H61" s="74" t="s">
        <v>135</v>
      </c>
      <c r="I61" s="74" t="s">
        <v>138</v>
      </c>
      <c r="J61" s="3"/>
      <c r="K61" s="61"/>
      <c r="L61" s="46">
        <f>K61*6/10</f>
        <v>0</v>
      </c>
      <c r="M61" s="3"/>
      <c r="N61" s="3"/>
    </row>
    <row r="62" spans="1:20" ht="15.5" x14ac:dyDescent="0.35">
      <c r="K62" s="51">
        <f>(K59+K60+K61)/3</f>
        <v>0</v>
      </c>
      <c r="L62" s="75">
        <f>(SUM(L59:L61))/10*2</f>
        <v>0</v>
      </c>
    </row>
    <row r="63" spans="1:20" ht="15" x14ac:dyDescent="0.35">
      <c r="A63" s="3"/>
      <c r="B63" s="3" t="s">
        <v>162</v>
      </c>
      <c r="C63" s="3"/>
      <c r="D63" s="3"/>
      <c r="E63" s="3"/>
      <c r="F63" s="3"/>
      <c r="G63" s="3"/>
      <c r="H63" s="3"/>
      <c r="I63" s="3"/>
      <c r="J63" s="3"/>
      <c r="K63" s="53"/>
      <c r="L63" s="54"/>
      <c r="M63" s="3"/>
      <c r="N63" s="3"/>
      <c r="O63" s="3"/>
      <c r="P63" s="3"/>
      <c r="Q63" s="3"/>
      <c r="R63" s="3"/>
      <c r="S63" s="3"/>
      <c r="T63" s="3"/>
    </row>
    <row r="64" spans="1:20" ht="15" x14ac:dyDescent="0.35">
      <c r="A64" s="3"/>
      <c r="B64" s="155"/>
      <c r="C64" s="155"/>
      <c r="D64" s="155"/>
      <c r="E64" s="155"/>
      <c r="F64" s="155"/>
      <c r="G64" s="155"/>
      <c r="H64" s="155"/>
      <c r="I64" s="155"/>
      <c r="J64" s="155"/>
      <c r="K64" s="53"/>
      <c r="L64" s="54"/>
      <c r="M64" s="3"/>
      <c r="N64" s="3"/>
      <c r="O64" s="3"/>
      <c r="P64" s="3"/>
      <c r="Q64" s="3"/>
      <c r="R64" s="3"/>
      <c r="S64" s="3"/>
      <c r="T64" s="3"/>
    </row>
    <row r="65" spans="1:20" ht="15" x14ac:dyDescent="0.35">
      <c r="A65" s="3"/>
      <c r="B65" s="155"/>
      <c r="C65" s="155"/>
      <c r="D65" s="155"/>
      <c r="E65" s="155"/>
      <c r="F65" s="155"/>
      <c r="G65" s="155"/>
      <c r="H65" s="155"/>
      <c r="I65" s="155"/>
      <c r="J65" s="155"/>
      <c r="K65" s="53"/>
      <c r="L65" s="54"/>
      <c r="M65" s="3"/>
      <c r="N65" s="3"/>
      <c r="O65" s="3"/>
      <c r="P65" s="3"/>
      <c r="Q65" s="3"/>
      <c r="R65" s="3"/>
      <c r="S65" s="3"/>
      <c r="T65" s="3"/>
    </row>
    <row r="66" spans="1:20" ht="15" x14ac:dyDescent="0.35">
      <c r="A66" s="3"/>
      <c r="B66" s="155"/>
      <c r="C66" s="155"/>
      <c r="D66" s="155"/>
      <c r="E66" s="155"/>
      <c r="F66" s="155"/>
      <c r="G66" s="155"/>
      <c r="H66" s="155"/>
      <c r="I66" s="155"/>
      <c r="J66" s="155"/>
      <c r="K66" s="53"/>
      <c r="L66" s="54"/>
      <c r="M66" s="3"/>
      <c r="N66" s="3"/>
      <c r="O66" s="3"/>
      <c r="P66" s="3"/>
      <c r="Q66" s="3"/>
      <c r="R66" s="3"/>
      <c r="S66" s="3"/>
      <c r="T66" s="3"/>
    </row>
    <row r="67" spans="1:20" ht="25.5" thickBot="1" x14ac:dyDescent="0.55000000000000004">
      <c r="A67" s="3"/>
      <c r="B67" s="57" t="s">
        <v>119</v>
      </c>
      <c r="C67" s="3"/>
      <c r="D67" s="3"/>
      <c r="E67" s="3"/>
      <c r="F67" s="3"/>
      <c r="G67" s="3"/>
      <c r="H67" s="3"/>
      <c r="I67" s="3"/>
      <c r="J67" s="3"/>
      <c r="K67" s="3"/>
      <c r="L67" s="90"/>
      <c r="M67" s="90"/>
      <c r="N67" s="3"/>
    </row>
    <row r="68" spans="1:20" ht="32.25" customHeight="1" thickBot="1" x14ac:dyDescent="0.4">
      <c r="A68" s="3"/>
      <c r="B68" s="82" t="s">
        <v>120</v>
      </c>
      <c r="C68" s="83"/>
      <c r="D68" s="87" t="s">
        <v>121</v>
      </c>
      <c r="E68" s="88"/>
      <c r="F68" s="3"/>
      <c r="G68" s="3"/>
      <c r="H68" s="3"/>
      <c r="I68" s="3"/>
      <c r="J68" s="3"/>
      <c r="K68" s="3"/>
      <c r="L68" s="3"/>
      <c r="M68" s="3"/>
      <c r="N68" s="3"/>
    </row>
    <row r="69" spans="1:20" ht="337.5" customHeight="1" thickBot="1" x14ac:dyDescent="0.4">
      <c r="A69" s="3"/>
      <c r="B69" s="84" t="s">
        <v>123</v>
      </c>
      <c r="C69" s="85"/>
      <c r="D69" s="86" t="s">
        <v>122</v>
      </c>
      <c r="E69" s="86"/>
      <c r="F69" s="3"/>
      <c r="G69" s="3"/>
      <c r="H69" s="3"/>
      <c r="I69" s="3"/>
      <c r="J69" s="3"/>
      <c r="K69" s="3"/>
      <c r="L69" s="3"/>
      <c r="M69" s="3"/>
      <c r="N69" s="3"/>
    </row>
  </sheetData>
  <sheetProtection algorithmName="SHA-512" hashValue="OcsCAd3DldFvOYEMpYiVt3HJ/Aoo/S5P7eaSE72h7bry+lwLoAo3EJajMmgqt574gFhW2j97Jb5GEyvWAjR1TQ==" saltValue="9NOdELRjJ97zjO6y2mSucg==" spinCount="100000" sheet="1" objects="1" scenarios="1"/>
  <mergeCells count="101">
    <mergeCell ref="C1:G1"/>
    <mergeCell ref="D6:E6"/>
    <mergeCell ref="K6:M6"/>
    <mergeCell ref="E8:F8"/>
    <mergeCell ref="C2:J3"/>
    <mergeCell ref="A9:N9"/>
    <mergeCell ref="E11:F11"/>
    <mergeCell ref="E12:F12"/>
    <mergeCell ref="G12:I12"/>
    <mergeCell ref="E13:F13"/>
    <mergeCell ref="K22:L22"/>
    <mergeCell ref="M22:N22"/>
    <mergeCell ref="D23:J23"/>
    <mergeCell ref="K23:L23"/>
    <mergeCell ref="M23:N23"/>
    <mergeCell ref="E14:F14"/>
    <mergeCell ref="B28:D28"/>
    <mergeCell ref="B29:I29"/>
    <mergeCell ref="B30:B32"/>
    <mergeCell ref="C30:C32"/>
    <mergeCell ref="D30:I30"/>
    <mergeCell ref="D31:F31"/>
    <mergeCell ref="H31:I31"/>
    <mergeCell ref="E15:F15"/>
    <mergeCell ref="E18:F18"/>
    <mergeCell ref="D22:J22"/>
    <mergeCell ref="K31:L31"/>
    <mergeCell ref="E32:F32"/>
    <mergeCell ref="B33:B37"/>
    <mergeCell ref="C33:C36"/>
    <mergeCell ref="D33:D36"/>
    <mergeCell ref="E33:F36"/>
    <mergeCell ref="G33:G36"/>
    <mergeCell ref="H33:H36"/>
    <mergeCell ref="I33:I36"/>
    <mergeCell ref="K33:K36"/>
    <mergeCell ref="L33:L36"/>
    <mergeCell ref="E37:F37"/>
    <mergeCell ref="H38:H40"/>
    <mergeCell ref="I38:I40"/>
    <mergeCell ref="K38:K40"/>
    <mergeCell ref="L38:L40"/>
    <mergeCell ref="E41:F41"/>
    <mergeCell ref="B38:B44"/>
    <mergeCell ref="C38:C40"/>
    <mergeCell ref="D38:D40"/>
    <mergeCell ref="E38:F40"/>
    <mergeCell ref="G38:G40"/>
    <mergeCell ref="E42:F42"/>
    <mergeCell ref="C43:C44"/>
    <mergeCell ref="D43:D44"/>
    <mergeCell ref="E43:F44"/>
    <mergeCell ref="G43:G44"/>
    <mergeCell ref="H43:H44"/>
    <mergeCell ref="I43:I44"/>
    <mergeCell ref="K43:K44"/>
    <mergeCell ref="L43:L44"/>
    <mergeCell ref="B45:B51"/>
    <mergeCell ref="C45:C46"/>
    <mergeCell ref="D45:D46"/>
    <mergeCell ref="E45:F46"/>
    <mergeCell ref="G45:G46"/>
    <mergeCell ref="H45:H46"/>
    <mergeCell ref="I45:I46"/>
    <mergeCell ref="K45:K46"/>
    <mergeCell ref="L45:L46"/>
    <mergeCell ref="L47:L48"/>
    <mergeCell ref="C49:C50"/>
    <mergeCell ref="D49:D50"/>
    <mergeCell ref="C47:C48"/>
    <mergeCell ref="D47:D48"/>
    <mergeCell ref="E47:F48"/>
    <mergeCell ref="G47:G48"/>
    <mergeCell ref="H47:H48"/>
    <mergeCell ref="I47:I48"/>
    <mergeCell ref="K47:K48"/>
    <mergeCell ref="E49:F50"/>
    <mergeCell ref="G49:G50"/>
    <mergeCell ref="H49:H50"/>
    <mergeCell ref="I49:I50"/>
    <mergeCell ref="K49:K50"/>
    <mergeCell ref="E51:F51"/>
    <mergeCell ref="B55:I55"/>
    <mergeCell ref="B56:B58"/>
    <mergeCell ref="C56:C58"/>
    <mergeCell ref="D56:I56"/>
    <mergeCell ref="D57:E57"/>
    <mergeCell ref="F57:G57"/>
    <mergeCell ref="H57:I57"/>
    <mergeCell ref="L49:L50"/>
    <mergeCell ref="B69:C69"/>
    <mergeCell ref="D69:E69"/>
    <mergeCell ref="K57:L57"/>
    <mergeCell ref="F58:G58"/>
    <mergeCell ref="F59:G59"/>
    <mergeCell ref="F60:G60"/>
    <mergeCell ref="F61:G61"/>
    <mergeCell ref="B64:J66"/>
    <mergeCell ref="L67:M67"/>
    <mergeCell ref="B68:C68"/>
    <mergeCell ref="D68:E68"/>
  </mergeCells>
  <conditionalFormatting sqref="K22:L22">
    <cfRule type="cellIs" dxfId="4" priority="3" operator="equal">
      <formula>"NO"</formula>
    </cfRule>
    <cfRule type="cellIs" dxfId="3" priority="4" operator="equal">
      <formula>"SÍ"</formula>
    </cfRule>
  </conditionalFormatting>
  <conditionalFormatting sqref="K23:L23">
    <cfRule type="cellIs" dxfId="2" priority="1" operator="equal">
      <formula>"NO"</formula>
    </cfRule>
    <cfRule type="cellIs" dxfId="1" priority="2" operator="equal">
      <formula>"SÍ"</formula>
    </cfRule>
  </conditionalFormatting>
  <conditionalFormatting sqref="M4:N4">
    <cfRule type="cellIs" dxfId="0" priority="11" operator="equal">
      <formula>"RELLENAR ÉTICA"</formula>
    </cfRule>
  </conditionalFormatting>
  <dataValidations count="2">
    <dataValidation type="decimal" operator="lessThanOrEqual" allowBlank="1" showInputMessage="1" showErrorMessage="1" error="10 edo txikiagoa" sqref="M22:M23">
      <formula1>10</formula1>
    </dataValidation>
    <dataValidation type="list" operator="lessThanOrEqual" allowBlank="1" showInputMessage="1" showErrorMessage="1" error="10 edo txikiagoa" sqref="K22:L23">
      <formula1>$K$21:$L$21</formula1>
    </dataValidation>
  </dataValidations>
  <pageMargins left="0.70866141732283472" right="0.70866141732283472" top="0.74803149606299213" bottom="0.74803149606299213" header="0.31496062992125984" footer="0.31496062992125984"/>
  <pageSetup paperSize="9" scale="29" fitToHeight="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Investigacion CAST</vt:lpstr>
      <vt:lpstr>Interveción CAST</vt:lpstr>
      <vt:lpstr>'Investigacion CAST'!Área_de_impresión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Nahia IDOIAGA</dc:creator>
  <cp:lastModifiedBy>NAHIA IDOIAGA</cp:lastModifiedBy>
  <cp:lastPrinted>2024-02-12T14:31:24Z</cp:lastPrinted>
  <dcterms:created xsi:type="dcterms:W3CDTF">2023-11-29T06:23:08Z</dcterms:created>
  <dcterms:modified xsi:type="dcterms:W3CDTF">2024-05-30T12:01:54Z</dcterms:modified>
</cp:coreProperties>
</file>